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6A2A068B-792A-4E0B-9BC1-6A000DD92EA6}" xr6:coauthVersionLast="47" xr6:coauthVersionMax="47" xr10:uidLastSave="{00000000-0000-0000-0000-000000000000}"/>
  <bookViews>
    <workbookView xWindow="-120" yWindow="-120" windowWidth="29040" windowHeight="15840" activeTab="2" xr2:uid="{578B15D4-58AD-478B-87C3-18D47015D681}"/>
  </bookViews>
  <sheets>
    <sheet name="Projeção Lucros e Ganhos" sheetId="5" r:id="rId1"/>
    <sheet name="Despesas" sheetId="2" r:id="rId2"/>
    <sheet name="Planos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5" l="1"/>
  <c r="F20" i="5" s="1"/>
  <c r="I20" i="5" s="1"/>
  <c r="L20" i="5" s="1"/>
  <c r="O20" i="5" s="1"/>
  <c r="R20" i="5" s="1"/>
  <c r="U20" i="5" s="1"/>
  <c r="X20" i="5" s="1"/>
  <c r="AA20" i="5" s="1"/>
  <c r="AD20" i="5" s="1"/>
  <c r="AG20" i="5" s="1"/>
  <c r="AJ20" i="5" s="1"/>
  <c r="AM20" i="5" s="1"/>
  <c r="AP20" i="5" s="1"/>
  <c r="AS20" i="5" s="1"/>
  <c r="AV20" i="5" s="1"/>
  <c r="AY20" i="5" s="1"/>
  <c r="BB20" i="5" s="1"/>
  <c r="BE20" i="5" s="1"/>
  <c r="BH20" i="5" s="1"/>
  <c r="BK20" i="5" s="1"/>
  <c r="BN20" i="5" s="1"/>
  <c r="BQ20" i="5" s="1"/>
  <c r="BT20" i="5" s="1"/>
  <c r="AS4" i="5"/>
  <c r="AV4" i="5"/>
  <c r="AY4" i="5"/>
  <c r="BB4" i="5"/>
  <c r="BE4" i="5"/>
  <c r="BH4" i="5"/>
  <c r="BK4" i="5"/>
  <c r="BN4" i="5"/>
  <c r="BQ4" i="5"/>
  <c r="BT4" i="5"/>
  <c r="AS5" i="5"/>
  <c r="AV5" i="5"/>
  <c r="AY5" i="5"/>
  <c r="BB5" i="5"/>
  <c r="BE5" i="5"/>
  <c r="BH5" i="5"/>
  <c r="BK5" i="5"/>
  <c r="BN5" i="5"/>
  <c r="BQ5" i="5"/>
  <c r="BT5" i="5"/>
  <c r="AS6" i="5"/>
  <c r="AV6" i="5"/>
  <c r="AY6" i="5"/>
  <c r="BB6" i="5"/>
  <c r="BE6" i="5"/>
  <c r="BH6" i="5"/>
  <c r="BK6" i="5"/>
  <c r="BN6" i="5"/>
  <c r="BQ6" i="5"/>
  <c r="BT6" i="5"/>
  <c r="AS7" i="5"/>
  <c r="AV7" i="5"/>
  <c r="AY7" i="5"/>
  <c r="BB7" i="5"/>
  <c r="BE7" i="5"/>
  <c r="BH7" i="5"/>
  <c r="BK7" i="5"/>
  <c r="BN7" i="5"/>
  <c r="BQ7" i="5"/>
  <c r="BT7" i="5"/>
  <c r="AS8" i="5"/>
  <c r="AV8" i="5"/>
  <c r="AY8" i="5"/>
  <c r="BB8" i="5"/>
  <c r="BE8" i="5"/>
  <c r="BH8" i="5"/>
  <c r="BK8" i="5"/>
  <c r="BN8" i="5"/>
  <c r="BQ8" i="5"/>
  <c r="BT8" i="5"/>
  <c r="AS9" i="5"/>
  <c r="AV9" i="5"/>
  <c r="AY9" i="5"/>
  <c r="BB9" i="5"/>
  <c r="BE9" i="5"/>
  <c r="BH9" i="5"/>
  <c r="BK9" i="5"/>
  <c r="BN9" i="5"/>
  <c r="BQ9" i="5"/>
  <c r="BT9" i="5"/>
  <c r="AS11" i="5"/>
  <c r="AV11" i="5"/>
  <c r="AY11" i="5"/>
  <c r="BB11" i="5"/>
  <c r="BE11" i="5"/>
  <c r="BH11" i="5"/>
  <c r="BK11" i="5"/>
  <c r="BN11" i="5"/>
  <c r="BQ11" i="5"/>
  <c r="BT11" i="5"/>
  <c r="AS12" i="5"/>
  <c r="AV12" i="5"/>
  <c r="AY12" i="5"/>
  <c r="BB12" i="5"/>
  <c r="BE12" i="5"/>
  <c r="BH12" i="5"/>
  <c r="BK12" i="5"/>
  <c r="BN12" i="5"/>
  <c r="BQ12" i="5"/>
  <c r="BT12" i="5"/>
  <c r="A9" i="5"/>
  <c r="A8" i="5"/>
  <c r="G20" i="4"/>
  <c r="G22" i="4" s="1"/>
  <c r="I8" i="5" s="1"/>
  <c r="H20" i="4"/>
  <c r="H22" i="4" s="1"/>
  <c r="C9" i="5" s="1"/>
  <c r="C97" i="2"/>
  <c r="F16" i="5" s="1"/>
  <c r="D97" i="2"/>
  <c r="I16" i="5" s="1"/>
  <c r="E97" i="2"/>
  <c r="L16" i="5" s="1"/>
  <c r="F97" i="2"/>
  <c r="O16" i="5" s="1"/>
  <c r="G97" i="2"/>
  <c r="R16" i="5" s="1"/>
  <c r="H97" i="2"/>
  <c r="U16" i="5" s="1"/>
  <c r="I97" i="2"/>
  <c r="X16" i="5" s="1"/>
  <c r="J97" i="2"/>
  <c r="AA16" i="5" s="1"/>
  <c r="K97" i="2"/>
  <c r="AD16" i="5" s="1"/>
  <c r="L97" i="2"/>
  <c r="AG16" i="5" s="1"/>
  <c r="M97" i="2"/>
  <c r="AJ16" i="5" s="1"/>
  <c r="N97" i="2"/>
  <c r="AM16" i="5" s="1"/>
  <c r="O97" i="2"/>
  <c r="AP16" i="5" s="1"/>
  <c r="P97" i="2"/>
  <c r="AS16" i="5" s="1"/>
  <c r="Q97" i="2"/>
  <c r="AV16" i="5" s="1"/>
  <c r="R97" i="2"/>
  <c r="AY16" i="5" s="1"/>
  <c r="S97" i="2"/>
  <c r="BB16" i="5" s="1"/>
  <c r="T97" i="2"/>
  <c r="BE16" i="5" s="1"/>
  <c r="U97" i="2"/>
  <c r="BH16" i="5" s="1"/>
  <c r="V97" i="2"/>
  <c r="BK16" i="5" s="1"/>
  <c r="W97" i="2"/>
  <c r="BN16" i="5" s="1"/>
  <c r="X97" i="2"/>
  <c r="BQ16" i="5" s="1"/>
  <c r="Y97" i="2"/>
  <c r="BT16" i="5" s="1"/>
  <c r="B97" i="2"/>
  <c r="C16" i="5" s="1"/>
  <c r="AP12" i="5"/>
  <c r="AP11" i="5"/>
  <c r="AM12" i="5"/>
  <c r="AM11" i="5"/>
  <c r="AJ12" i="5"/>
  <c r="AJ11" i="5"/>
  <c r="AG12" i="5"/>
  <c r="AG11" i="5"/>
  <c r="AD12" i="5"/>
  <c r="AD11" i="5"/>
  <c r="AA12" i="5"/>
  <c r="AA11" i="5"/>
  <c r="X12" i="5"/>
  <c r="X11" i="5"/>
  <c r="U12" i="5"/>
  <c r="U11" i="5"/>
  <c r="R12" i="5"/>
  <c r="R11" i="5"/>
  <c r="O12" i="5"/>
  <c r="O11" i="5"/>
  <c r="L12" i="5"/>
  <c r="L11" i="5"/>
  <c r="I12" i="5"/>
  <c r="I11" i="5"/>
  <c r="F12" i="5"/>
  <c r="F11" i="5"/>
  <c r="C12" i="5"/>
  <c r="C11" i="5"/>
  <c r="A7" i="5"/>
  <c r="A6" i="5"/>
  <c r="A5" i="5"/>
  <c r="A4" i="5"/>
  <c r="E20" i="4"/>
  <c r="E22" i="4" s="1"/>
  <c r="F20" i="4"/>
  <c r="F25" i="4" s="1"/>
  <c r="D20" i="4"/>
  <c r="D25" i="4" s="1"/>
  <c r="C20" i="4"/>
  <c r="AM15" i="5" s="1"/>
  <c r="F8" i="5" l="1"/>
  <c r="AJ8" i="5"/>
  <c r="AP8" i="5"/>
  <c r="AG8" i="5"/>
  <c r="C8" i="5"/>
  <c r="AD8" i="5"/>
  <c r="AA8" i="5"/>
  <c r="I9" i="5"/>
  <c r="U8" i="5"/>
  <c r="X8" i="5"/>
  <c r="AP9" i="5"/>
  <c r="R8" i="5"/>
  <c r="AM8" i="5"/>
  <c r="AM9" i="5"/>
  <c r="AJ9" i="5"/>
  <c r="L8" i="5"/>
  <c r="F9" i="5"/>
  <c r="O8" i="5"/>
  <c r="AA9" i="5"/>
  <c r="AG9" i="5"/>
  <c r="AD9" i="5"/>
  <c r="X9" i="5"/>
  <c r="U9" i="5"/>
  <c r="H25" i="4"/>
  <c r="R9" i="5"/>
  <c r="O9" i="5"/>
  <c r="L9" i="5"/>
  <c r="G25" i="4"/>
  <c r="AJ15" i="5"/>
  <c r="L6" i="5"/>
  <c r="AD6" i="5"/>
  <c r="F6" i="5"/>
  <c r="O6" i="5"/>
  <c r="X6" i="5"/>
  <c r="AG6" i="5"/>
  <c r="AP6" i="5"/>
  <c r="C22" i="4"/>
  <c r="I6" i="5"/>
  <c r="R6" i="5"/>
  <c r="AA6" i="5"/>
  <c r="AJ6" i="5"/>
  <c r="U6" i="5"/>
  <c r="AM6" i="5"/>
  <c r="BT15" i="5"/>
  <c r="C6" i="5"/>
  <c r="AD15" i="5"/>
  <c r="D22" i="4"/>
  <c r="BK15" i="5"/>
  <c r="AA15" i="5"/>
  <c r="F22" i="4"/>
  <c r="AG15" i="5"/>
  <c r="C25" i="4"/>
  <c r="BH15" i="5"/>
  <c r="X15" i="5"/>
  <c r="BQ15" i="5"/>
  <c r="BE15" i="5"/>
  <c r="U15" i="5"/>
  <c r="BN15" i="5"/>
  <c r="E25" i="4"/>
  <c r="BB15" i="5"/>
  <c r="R15" i="5"/>
  <c r="AY15" i="5"/>
  <c r="O15" i="5"/>
  <c r="AV15" i="5"/>
  <c r="L15" i="5"/>
  <c r="AS15" i="5"/>
  <c r="I15" i="5"/>
  <c r="AP15" i="5"/>
  <c r="F15" i="5"/>
  <c r="C15" i="5"/>
  <c r="C4" i="5" l="1"/>
  <c r="F4" i="5"/>
  <c r="AJ4" i="5"/>
  <c r="I4" i="5"/>
  <c r="R4" i="5"/>
  <c r="L4" i="5"/>
  <c r="U4" i="5"/>
  <c r="AG4" i="5"/>
  <c r="AD4" i="5"/>
  <c r="X4" i="5"/>
  <c r="AM4" i="5"/>
  <c r="O4" i="5"/>
  <c r="AA4" i="5"/>
  <c r="AP4" i="5"/>
  <c r="AM5" i="5"/>
  <c r="AD5" i="5"/>
  <c r="U5" i="5"/>
  <c r="L5" i="5"/>
  <c r="AJ5" i="5"/>
  <c r="AA5" i="5"/>
  <c r="R5" i="5"/>
  <c r="I5" i="5"/>
  <c r="AP5" i="5"/>
  <c r="AG5" i="5"/>
  <c r="X5" i="5"/>
  <c r="O5" i="5"/>
  <c r="F5" i="5"/>
  <c r="O7" i="5"/>
  <c r="AJ7" i="5"/>
  <c r="U7" i="5"/>
  <c r="AP7" i="5"/>
  <c r="AA7" i="5"/>
  <c r="L7" i="5"/>
  <c r="AG7" i="5"/>
  <c r="R7" i="5"/>
  <c r="AM7" i="5"/>
  <c r="BH14" i="5"/>
  <c r="BH17" i="5" s="1"/>
  <c r="X7" i="5"/>
  <c r="I7" i="5"/>
  <c r="AD7" i="5"/>
  <c r="F7" i="5"/>
  <c r="C7" i="5"/>
  <c r="C5" i="5"/>
  <c r="R14" i="5" l="1"/>
  <c r="R17" i="5" s="1"/>
  <c r="BB14" i="5"/>
  <c r="BB17" i="5" s="1"/>
  <c r="L14" i="5"/>
  <c r="L17" i="5" s="1"/>
  <c r="AG14" i="5"/>
  <c r="AG17" i="5" s="1"/>
  <c r="AS14" i="5"/>
  <c r="AS17" i="5" s="1"/>
  <c r="AJ14" i="5"/>
  <c r="AJ17" i="5" s="1"/>
  <c r="I14" i="5"/>
  <c r="AP14" i="5"/>
  <c r="AP17" i="5" s="1"/>
  <c r="AV14" i="5"/>
  <c r="AV17" i="5" s="1"/>
  <c r="BE14" i="5"/>
  <c r="BE17" i="5" s="1"/>
  <c r="F14" i="5"/>
  <c r="X14" i="5"/>
  <c r="X17" i="5" s="1"/>
  <c r="BQ14" i="5"/>
  <c r="BQ17" i="5" s="1"/>
  <c r="U14" i="5"/>
  <c r="U17" i="5" s="1"/>
  <c r="BT14" i="5"/>
  <c r="BT17" i="5" s="1"/>
  <c r="C14" i="5"/>
  <c r="C17" i="5" s="1"/>
  <c r="C19" i="5" s="1"/>
  <c r="F19" i="5" s="1"/>
  <c r="I19" i="5" s="1"/>
  <c r="L19" i="5" s="1"/>
  <c r="O19" i="5" s="1"/>
  <c r="R19" i="5" s="1"/>
  <c r="U19" i="5" s="1"/>
  <c r="X19" i="5" s="1"/>
  <c r="AA19" i="5" s="1"/>
  <c r="AD19" i="5" s="1"/>
  <c r="AG19" i="5" s="1"/>
  <c r="AJ19" i="5" s="1"/>
  <c r="AM19" i="5" s="1"/>
  <c r="AP19" i="5" s="1"/>
  <c r="AS19" i="5" s="1"/>
  <c r="AV19" i="5" s="1"/>
  <c r="AY19" i="5" s="1"/>
  <c r="BB19" i="5" s="1"/>
  <c r="BE19" i="5" s="1"/>
  <c r="BH19" i="5" s="1"/>
  <c r="BK19" i="5" s="1"/>
  <c r="BN19" i="5" s="1"/>
  <c r="BQ19" i="5" s="1"/>
  <c r="BT19" i="5" s="1"/>
  <c r="BN14" i="5"/>
  <c r="BN17" i="5" s="1"/>
  <c r="AD14" i="5"/>
  <c r="AD17" i="5" s="1"/>
  <c r="BK14" i="5"/>
  <c r="BK17" i="5" s="1"/>
  <c r="AY14" i="5"/>
  <c r="AY17" i="5" s="1"/>
  <c r="AA14" i="5"/>
  <c r="AA17" i="5" s="1"/>
  <c r="O14" i="5"/>
  <c r="O17" i="5" s="1"/>
  <c r="AM14" i="5"/>
  <c r="AM17" i="5" s="1"/>
  <c r="I17" i="5" l="1"/>
  <c r="F1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tc={CEC4DCEE-048C-4602-BCC8-AAA4F1CAC9F1}</author>
  </authors>
  <commentList>
    <comment ref="A18" authorId="0" shapeId="0" xr:uid="{CEC4DCEE-048C-4602-BCC8-AAA4F1CAC9F1}">
      <text>
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Padrão da Indústria
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tc={99EA722E-4C0F-4990-BB69-4D921A68D9FA}</author>
    <author>tc={63F46841-D473-4FCC-B055-839F3A0DCED4}</author>
  </authors>
  <commentList>
    <comment ref="M2" authorId="0" shapeId="0" xr:uid="{99EA722E-4C0F-4990-BB69-4D921A68D9FA}">
      <text>
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A partir do mês 12 o parceiro pode deixar de ser MEI
</t>
      </text>
    </comment>
    <comment ref="A7" authorId="1" shapeId="0" xr:uid="{63F46841-D473-4FCC-B055-839F3A0DCED4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Direto do seu Home Office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tc={3182F8FB-7C30-447F-9965-0110D70E6AED}</author>
  </authors>
  <commentList>
    <comment ref="B17" authorId="0" shapeId="0" xr:uid="{3182F8FB-7C30-447F-9965-0110D70E6AED}">
      <text>
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MAGALU, Mercado Livre, Shope e outros
</t>
      </text>
    </comment>
  </commentList>
</comments>
</file>

<file path=xl/sharedStrings.xml><?xml version="1.0" encoding="utf-8"?>
<sst xmlns="http://schemas.openxmlformats.org/spreadsheetml/2006/main" count="369" uniqueCount="89">
  <si>
    <t xml:space="preserve">Aluguel </t>
  </si>
  <si>
    <t>Contabilidade</t>
  </si>
  <si>
    <t>Energia Elétrica</t>
  </si>
  <si>
    <t>Internet</t>
  </si>
  <si>
    <t>Mês 01</t>
  </si>
  <si>
    <t>Mês 02</t>
  </si>
  <si>
    <t>Mês 03</t>
  </si>
  <si>
    <t>Mês 04</t>
  </si>
  <si>
    <t>Mês 05</t>
  </si>
  <si>
    <t>Mês 06</t>
  </si>
  <si>
    <t>Mês 07</t>
  </si>
  <si>
    <t>Mês 08</t>
  </si>
  <si>
    <t>Mês 09</t>
  </si>
  <si>
    <t>Mês 10</t>
  </si>
  <si>
    <t>Mês 11</t>
  </si>
  <si>
    <t>Mês 12</t>
  </si>
  <si>
    <t>Mês 13</t>
  </si>
  <si>
    <t>Mês 14</t>
  </si>
  <si>
    <t>Mês 15</t>
  </si>
  <si>
    <t>Mês 16</t>
  </si>
  <si>
    <t>Mês 17</t>
  </si>
  <si>
    <t>Mês 18</t>
  </si>
  <si>
    <t>Mês 19</t>
  </si>
  <si>
    <t>Mês 20</t>
  </si>
  <si>
    <t>Mês 21</t>
  </si>
  <si>
    <t>Mês 22</t>
  </si>
  <si>
    <t>Mês 23</t>
  </si>
  <si>
    <t>Mês 24</t>
  </si>
  <si>
    <t>Total</t>
  </si>
  <si>
    <t>Comércio</t>
  </si>
  <si>
    <t>Financeiro Básico</t>
  </si>
  <si>
    <t>Financeiro Avançado</t>
  </si>
  <si>
    <t>Vendas</t>
  </si>
  <si>
    <t>Frente de Caixa PDV</t>
  </si>
  <si>
    <t>Emissor de Cupons e Notas Fiscais</t>
  </si>
  <si>
    <t>Compras</t>
  </si>
  <si>
    <t xml:space="preserve">Estoque </t>
  </si>
  <si>
    <t xml:space="preserve">*Os planos formatados abaixo podem ser editados conforme a sua necessidade </t>
  </si>
  <si>
    <t>Serviços</t>
  </si>
  <si>
    <t>Emissor de Notas Fiscas de Serviço</t>
  </si>
  <si>
    <t>Não se aplica</t>
  </si>
  <si>
    <t>CRM</t>
  </si>
  <si>
    <t>Indústria</t>
  </si>
  <si>
    <t>SPED FISCAL</t>
  </si>
  <si>
    <t>Controle de Produção (PCP)</t>
  </si>
  <si>
    <t>Relatórios Personalizados</t>
  </si>
  <si>
    <t>Ecommerce</t>
  </si>
  <si>
    <t>Integração SIGEP WEB</t>
  </si>
  <si>
    <t>Integração Marketplaces</t>
  </si>
  <si>
    <t>Loja Virtual Própria</t>
  </si>
  <si>
    <t>Custo de Repasse</t>
  </si>
  <si>
    <t>Defina Sua Margem</t>
  </si>
  <si>
    <t>Preço Final</t>
  </si>
  <si>
    <t>Repasses</t>
  </si>
  <si>
    <t>Receita Bruta Mês</t>
  </si>
  <si>
    <t>Mágica da Recorrência</t>
  </si>
  <si>
    <t>Treinamentos</t>
  </si>
  <si>
    <t>Implantações</t>
  </si>
  <si>
    <t>Serviços adicionais que você pode cobrar</t>
  </si>
  <si>
    <t>Implantação</t>
  </si>
  <si>
    <t>Virou Simples</t>
  </si>
  <si>
    <t>ATENÇÃO: Somente os campos em CINZA podem ser preenchidos.</t>
  </si>
  <si>
    <t>Receitas R$</t>
  </si>
  <si>
    <t>Outros</t>
  </si>
  <si>
    <t>&lt;Descreva Aqui&gt;</t>
  </si>
  <si>
    <t>Facebook Ads</t>
  </si>
  <si>
    <t>Vendedor</t>
  </si>
  <si>
    <t>Plano Celular</t>
  </si>
  <si>
    <t>1000 Cartões Visita</t>
  </si>
  <si>
    <t>1000 Folders 2 Dobras</t>
  </si>
  <si>
    <r>
      <t xml:space="preserve">Note que na planilha de </t>
    </r>
    <r>
      <rPr>
        <b/>
        <sz val="11"/>
        <color rgb="FFFF0000"/>
        <rFont val="Calibri"/>
        <family val="2"/>
        <scheme val="minor"/>
      </rPr>
      <t>Despesar Projetadas</t>
    </r>
    <r>
      <rPr>
        <sz val="11"/>
        <color rgb="FFFF0000"/>
        <rFont val="Calibri"/>
        <family val="2"/>
        <scheme val="minor"/>
      </rPr>
      <t xml:space="preserve"> incluimos a 600 de anúncios.</t>
    </r>
  </si>
  <si>
    <t>Despesas Repasses</t>
  </si>
  <si>
    <t>Outras Despesas</t>
  </si>
  <si>
    <t>Receita Bruta do Mês</t>
  </si>
  <si>
    <t>Receita Liquida do Mês</t>
  </si>
  <si>
    <t>Impostos MEI</t>
  </si>
  <si>
    <t>MEI Dispensa</t>
  </si>
  <si>
    <t>Personalizado A</t>
  </si>
  <si>
    <t>Personalizado B</t>
  </si>
  <si>
    <t>% lucratividade bruta</t>
  </si>
  <si>
    <t>Agente de Suporte 2</t>
  </si>
  <si>
    <t>Agente de Suporte 1</t>
  </si>
  <si>
    <t>Agente de Suporte 3</t>
  </si>
  <si>
    <t>SDR 1</t>
  </si>
  <si>
    <t>SDR 2</t>
  </si>
  <si>
    <r>
      <t xml:space="preserve">Note que na planilha de </t>
    </r>
    <r>
      <rPr>
        <b/>
        <sz val="11"/>
        <color rgb="FFFF0000"/>
        <rFont val="Calibri"/>
        <family val="2"/>
        <scheme val="minor"/>
      </rPr>
      <t xml:space="preserve">Despesar Projetadas </t>
    </r>
    <r>
      <rPr>
        <sz val="11"/>
        <color rgb="FFFF0000"/>
        <rFont val="Calibri"/>
        <family val="2"/>
        <scheme val="minor"/>
      </rPr>
      <t>incluimos a 1500 de anúncios pagos ao mês e mais investimentos em colaboradores de atendimento e vendas</t>
    </r>
  </si>
  <si>
    <t>Receita  - Despesas do Mês</t>
  </si>
  <si>
    <t>Churn Mensal</t>
  </si>
  <si>
    <t>Licenças Acumuladas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</si>
</sst>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rgb="FF00610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0061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AD9E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1" tint="0.34998626667073579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5" fillId="9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2" fillId="2" borderId="0" xfId="2"/>
    <xf numFmtId="9" fontId="2" fillId="2" borderId="0" xfId="2" applyNumberFormat="1"/>
    <xf numFmtId="0" fontId="4" fillId="5" borderId="0" xfId="5" applyFont="1"/>
    <xf numFmtId="0" fontId="1" fillId="6" borderId="0" xfId="6"/>
    <xf numFmtId="0" fontId="1" fillId="7" borderId="0" xfId="7"/>
    <xf numFmtId="0" fontId="1" fillId="8" borderId="0" xfId="8"/>
    <xf numFmtId="0" fontId="9" fillId="2" borderId="0" xfId="2" applyFont="1"/>
    <xf numFmtId="0" fontId="10" fillId="9" borderId="0" xfId="9" applyFont="1"/>
    <xf numFmtId="0" fontId="10" fillId="0" borderId="0" xfId="9" applyFont="1" applyFill="1"/>
    <xf numFmtId="0" fontId="4" fillId="11" borderId="0" xfId="0" applyFont="1" applyFill="1"/>
    <xf numFmtId="0" fontId="0" fillId="11" borderId="0" xfId="0" applyFill="1"/>
    <xf numFmtId="0" fontId="0" fillId="11" borderId="1" xfId="0" applyFill="1" applyBorder="1"/>
    <xf numFmtId="0" fontId="0" fillId="11" borderId="1" xfId="0" applyFill="1" applyBorder="1" applyAlignment="1">
      <alignment horizontal="left"/>
    </xf>
    <xf numFmtId="0" fontId="0" fillId="11" borderId="2" xfId="0" applyFill="1" applyBorder="1" applyAlignment="1">
      <alignment horizontal="left"/>
    </xf>
    <xf numFmtId="0" fontId="11" fillId="10" borderId="0" xfId="0" applyFont="1" applyFill="1" applyAlignment="1" applyProtection="1">
      <alignment horizontal="right"/>
      <protection locked="0"/>
    </xf>
    <xf numFmtId="0" fontId="12" fillId="4" borderId="0" xfId="4" applyFont="1"/>
    <xf numFmtId="0" fontId="10" fillId="11" borderId="0" xfId="9" applyFont="1" applyFill="1"/>
    <xf numFmtId="0" fontId="12" fillId="11" borderId="0" xfId="4" applyFont="1" applyFill="1"/>
    <xf numFmtId="0" fontId="11" fillId="10" borderId="2" xfId="0" applyFont="1" applyFill="1" applyBorder="1" applyAlignment="1" applyProtection="1">
      <alignment horizontal="right"/>
      <protection locked="0"/>
    </xf>
    <xf numFmtId="0" fontId="0" fillId="11" borderId="0" xfId="0" applyFill="1" applyProtection="1">
      <protection locked="0"/>
    </xf>
    <xf numFmtId="0" fontId="0" fillId="10" borderId="0" xfId="0" applyFill="1" applyProtection="1">
      <protection locked="0"/>
    </xf>
    <xf numFmtId="0" fontId="7" fillId="10" borderId="0" xfId="0" applyFont="1" applyFill="1" applyProtection="1">
      <protection locked="0"/>
    </xf>
    <xf numFmtId="0" fontId="4" fillId="11" borderId="1" xfId="0" applyFont="1" applyFill="1" applyBorder="1"/>
    <xf numFmtId="0" fontId="4" fillId="0" borderId="1" xfId="0" applyFont="1" applyBorder="1"/>
    <xf numFmtId="0" fontId="12" fillId="11" borderId="0" xfId="4" applyFont="1" applyFill="1" applyBorder="1" applyAlignment="1">
      <alignment horizontal="center"/>
    </xf>
    <xf numFmtId="0" fontId="11" fillId="11" borderId="0" xfId="0" applyFont="1" applyFill="1" applyAlignment="1" applyProtection="1">
      <alignment horizontal="right"/>
      <protection locked="0"/>
    </xf>
    <xf numFmtId="0" fontId="1" fillId="11" borderId="0" xfId="6" applyFill="1" applyBorder="1"/>
    <xf numFmtId="0" fontId="1" fillId="11" borderId="0" xfId="7" applyFill="1" applyBorder="1"/>
    <xf numFmtId="0" fontId="1" fillId="11" borderId="0" xfId="8" applyFill="1" applyBorder="1"/>
    <xf numFmtId="0" fontId="4" fillId="11" borderId="0" xfId="5" applyFont="1" applyFill="1" applyBorder="1"/>
    <xf numFmtId="0" fontId="9" fillId="11" borderId="0" xfId="2" applyFont="1" applyFill="1" applyBorder="1"/>
    <xf numFmtId="0" fontId="10" fillId="11" borderId="0" xfId="9" applyFont="1" applyFill="1" applyBorder="1"/>
    <xf numFmtId="164" fontId="11" fillId="10" borderId="0" xfId="0" applyNumberFormat="1" applyFont="1" applyFill="1" applyProtection="1">
      <protection locked="0"/>
    </xf>
    <xf numFmtId="164" fontId="13" fillId="11" borderId="0" xfId="0" applyNumberFormat="1" applyFont="1" applyFill="1" applyAlignment="1">
      <alignment horizontal="right"/>
    </xf>
    <xf numFmtId="164" fontId="0" fillId="11" borderId="0" xfId="0" applyNumberFormat="1" applyFill="1"/>
    <xf numFmtId="164" fontId="1" fillId="6" borderId="0" xfId="6" applyNumberFormat="1"/>
    <xf numFmtId="164" fontId="1" fillId="7" borderId="0" xfId="7" applyNumberFormat="1"/>
    <xf numFmtId="164" fontId="1" fillId="8" borderId="0" xfId="8" applyNumberFormat="1"/>
    <xf numFmtId="164" fontId="4" fillId="5" borderId="0" xfId="5" applyNumberFormat="1" applyFont="1"/>
    <xf numFmtId="164" fontId="9" fillId="2" borderId="0" xfId="2" applyNumberFormat="1" applyFont="1"/>
    <xf numFmtId="44" fontId="13" fillId="11" borderId="0" xfId="10" applyFont="1" applyFill="1" applyAlignment="1">
      <alignment horizontal="right"/>
    </xf>
    <xf numFmtId="44" fontId="0" fillId="11" borderId="0" xfId="10" applyFont="1" applyFill="1"/>
    <xf numFmtId="44" fontId="1" fillId="6" borderId="0" xfId="10" applyFill="1"/>
    <xf numFmtId="44" fontId="1" fillId="7" borderId="0" xfId="10" applyFill="1"/>
    <xf numFmtId="44" fontId="4" fillId="5" borderId="0" xfId="10" applyFont="1" applyFill="1"/>
    <xf numFmtId="44" fontId="9" fillId="2" borderId="0" xfId="10" applyFont="1" applyFill="1"/>
    <xf numFmtId="0" fontId="0" fillId="0" borderId="0" xfId="0" applyProtection="1">
      <protection locked="0"/>
    </xf>
    <xf numFmtId="44" fontId="0" fillId="10" borderId="0" xfId="10" applyFont="1" applyFill="1" applyProtection="1">
      <protection locked="0"/>
    </xf>
    <xf numFmtId="0" fontId="11" fillId="10" borderId="4" xfId="0" applyFont="1" applyFill="1" applyBorder="1" applyAlignment="1" applyProtection="1">
      <alignment horizontal="right"/>
      <protection locked="0"/>
    </xf>
    <xf numFmtId="0" fontId="4" fillId="11" borderId="3" xfId="0" applyFont="1" applyFill="1" applyBorder="1" applyAlignment="1">
      <alignment horizontal="right"/>
    </xf>
    <xf numFmtId="0" fontId="0" fillId="0" borderId="3" xfId="0" applyBorder="1"/>
    <xf numFmtId="164" fontId="0" fillId="11" borderId="3" xfId="0" applyNumberFormat="1" applyFill="1" applyBorder="1"/>
    <xf numFmtId="0" fontId="0" fillId="0" borderId="3" xfId="0" applyBorder="1" applyProtection="1">
      <protection locked="0"/>
    </xf>
    <xf numFmtId="44" fontId="1" fillId="10" borderId="0" xfId="10" applyFill="1" applyProtection="1">
      <protection locked="0"/>
    </xf>
    <xf numFmtId="44" fontId="8" fillId="10" borderId="0" xfId="10" applyFont="1" applyFill="1" applyAlignment="1" applyProtection="1">
      <alignment horizontal="left" indent="1"/>
      <protection locked="0"/>
    </xf>
    <xf numFmtId="0" fontId="3" fillId="11" borderId="0" xfId="3" applyFill="1" applyAlignment="1" applyProtection="1"/>
    <xf numFmtId="0" fontId="7" fillId="11" borderId="0" xfId="0" applyFont="1" applyFill="1"/>
    <xf numFmtId="44" fontId="1" fillId="6" borderId="0" xfId="10" applyFill="1" applyProtection="1"/>
    <xf numFmtId="44" fontId="0" fillId="11" borderId="0" xfId="10" applyFont="1" applyFill="1" applyProtection="1">
      <protection locked="0"/>
    </xf>
    <xf numFmtId="0" fontId="16" fillId="2" borderId="0" xfId="2" applyFont="1"/>
    <xf numFmtId="9" fontId="4" fillId="12" borderId="0" xfId="11" applyFont="1" applyFill="1"/>
    <xf numFmtId="9" fontId="13" fillId="12" borderId="0" xfId="11" applyFont="1" applyFill="1" applyAlignment="1"/>
    <xf numFmtId="9" fontId="4" fillId="12" borderId="0" xfId="11" applyFont="1" applyFill="1" applyAlignment="1"/>
    <xf numFmtId="0" fontId="1" fillId="11" borderId="0" xfId="6" applyFill="1"/>
    <xf numFmtId="0" fontId="1" fillId="11" borderId="0" xfId="7" applyFill="1"/>
    <xf numFmtId="0" fontId="1" fillId="11" borderId="0" xfId="8" applyFill="1"/>
    <xf numFmtId="0" fontId="4" fillId="11" borderId="0" xfId="5" applyFont="1" applyFill="1"/>
    <xf numFmtId="0" fontId="9" fillId="11" borderId="0" xfId="2" applyFont="1" applyFill="1"/>
    <xf numFmtId="9" fontId="4" fillId="11" borderId="0" xfId="11" applyFont="1" applyFill="1"/>
    <xf numFmtId="9" fontId="4" fillId="11" borderId="0" xfId="11" applyFont="1" applyFill="1" applyAlignment="1"/>
    <xf numFmtId="9" fontId="13" fillId="11" borderId="0" xfId="11" applyFont="1" applyFill="1"/>
    <xf numFmtId="41" fontId="11" fillId="11" borderId="0" xfId="1" applyNumberFormat="1" applyFont="1" applyFill="1"/>
    <xf numFmtId="41" fontId="11" fillId="0" borderId="0" xfId="1" applyNumberFormat="1" applyFont="1"/>
    <xf numFmtId="0" fontId="14" fillId="11" borderId="0" xfId="0" applyFont="1" applyFill="1" applyAlignment="1">
      <alignment horizontal="left" vertical="top" wrapText="1"/>
    </xf>
    <xf numFmtId="0" fontId="12" fillId="4" borderId="0" xfId="4" applyFont="1" applyAlignment="1">
      <alignment horizontal="center"/>
    </xf>
    <xf numFmtId="0" fontId="10" fillId="9" borderId="0" xfId="9" applyFont="1" applyAlignment="1">
      <alignment horizontal="center"/>
    </xf>
    <xf numFmtId="0" fontId="3" fillId="3" borderId="0" xfId="3" applyAlignment="1">
      <alignment horizontal="center"/>
    </xf>
  </cellXfs>
  <cellStyles count="12">
    <cellStyle name="20% - Ênfase4" xfId="6" builtinId="42"/>
    <cellStyle name="40% - Ênfase4" xfId="7" builtinId="43"/>
    <cellStyle name="60% - Ênfase4" xfId="8" builtinId="44"/>
    <cellStyle name="Bom" xfId="2" builtinId="26"/>
    <cellStyle name="Ênfase1" xfId="4" builtinId="29"/>
    <cellStyle name="Ênfase2" xfId="9" builtinId="33"/>
    <cellStyle name="Ênfase4" xfId="5" builtinId="41"/>
    <cellStyle name="Moeda" xfId="10" builtinId="4"/>
    <cellStyle name="Neutro" xfId="3" builtinId="28"/>
    <cellStyle name="Normal" xfId="0" builtinId="0"/>
    <cellStyle name="Porcentagem" xfId="11" builtinId="5"/>
    <cellStyle name="Vírgula" xfId="1" builtinId="3"/>
  </cellStyles>
  <dxfs count="0"/>
  <tableStyles count="0" defaultTableStyle="TableStyleMedium2" defaultPivotStyle="PivotStyleLight16"/>
  <colors>
    <mruColors>
      <color rgb="FFF8AD9E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2</xdr:row>
      <xdr:rowOff>114300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8F46F03-9924-B9F4-12D8-CC22955EA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28800" cy="619125"/>
        </a:xfrm>
        <a:prstGeom prst="rect">
          <a:avLst/>
        </a:prstGeom>
      </xdr:spPr>
    </xdr:pic>
    <xdr:clientData/>
  </xdr:twoCellAnchor>
  <xdr:twoCellAnchor editAs="oneCell">
    <xdr:from>
      <xdr:col>1</xdr:col>
      <xdr:colOff>590551</xdr:colOff>
      <xdr:row>18</xdr:row>
      <xdr:rowOff>19051</xdr:rowOff>
    </xdr:from>
    <xdr:to>
      <xdr:col>1</xdr:col>
      <xdr:colOff>914401</xdr:colOff>
      <xdr:row>19</xdr:row>
      <xdr:rowOff>19051</xdr:rowOff>
    </xdr:to>
    <xdr:pic>
      <xdr:nvPicPr>
        <xdr:cNvPr id="4" name="Gráfico 3" descr="Contorno de rosto com estrelas com preenchimento sólido">
          <a:extLst>
            <a:ext uri="{FF2B5EF4-FFF2-40B4-BE49-F238E27FC236}">
              <a16:creationId xmlns:a16="http://schemas.microsoft.com/office/drawing/2014/main" id="{2A42EC4C-07D4-6083-5AD2-71BA8500F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276476" y="3381376"/>
          <a:ext cx="323850" cy="3238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Tiago Rosa" id="{711D999F-07EA-49A5-BD3A-39CFDDA1B5C2}" userId="Tiago Rosa" providerId="None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8" dT="2022-11-22T20:18:46.17" personId="{711D999F-07EA-49A5-BD3A-39CFDDA1B5C2}" id="{CEC4DCEE-048C-4602-BCC8-AAA4F1CAC9F1}">
    <text xml:space="preserve">Padrão da Indústria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M2" dT="2022-11-21T16:01:16.60" personId="{711D999F-07EA-49A5-BD3A-39CFDDA1B5C2}" id="{99EA722E-4C0F-4990-BB69-4D921A68D9FA}">
    <text xml:space="preserve">A partir do mês 12 o parceiro pode deixar de ser MEI
</text>
  </threadedComment>
  <threadedComment ref="A7" dT="2022-11-22T17:42:59.24" personId="{711D999F-07EA-49A5-BD3A-39CFDDA1B5C2}" id="{63F46841-D473-4FCC-B055-839F3A0DCED4}">
    <text>Direto do seu Home Office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B17" dT="2022-11-21T14:37:07.36" personId="{711D999F-07EA-49A5-BD3A-39CFDDA1B5C2}" id="{3182F8FB-7C30-447F-9965-0110D70E6AED}">
    <text xml:space="preserve">MAGALU, Mercado Livre, Shope e outros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8F31F-2FAB-4A53-8E93-67E664A1CB17}">
  <dimension ref="A1:ER147"/>
  <sheetViews>
    <sheetView workbookViewId="0">
      <pane xSplit="4" ySplit="24" topLeftCell="E25" activePane="bottomRight" state="frozen"/>
      <selection pane="topRight" activeCell="E1" sqref="E1"/>
      <selection pane="bottomLeft" activeCell="A26" sqref="A26"/>
      <selection pane="bottomRight" activeCell="B4" sqref="B4"/>
    </sheetView>
  </sheetViews>
  <sheetFormatPr defaultRowHeight="15" x14ac:dyDescent="0.25"/>
  <cols>
    <col min="1" max="1" width="27.42578125" bestFit="1" customWidth="1"/>
    <col min="2" max="2" width="24.7109375" bestFit="1" customWidth="1"/>
    <col min="3" max="3" width="15.28515625" customWidth="1"/>
    <col min="4" max="4" width="1.28515625" style="11" customWidth="1"/>
    <col min="5" max="5" width="24.7109375" bestFit="1" customWidth="1"/>
    <col min="6" max="6" width="11.7109375" bestFit="1" customWidth="1"/>
    <col min="7" max="7" width="1.28515625" style="11" customWidth="1"/>
    <col min="8" max="8" width="23.42578125" bestFit="1" customWidth="1"/>
    <col min="9" max="9" width="13.5703125" bestFit="1" customWidth="1"/>
    <col min="10" max="10" width="1.28515625" style="11" customWidth="1"/>
    <col min="11" max="11" width="24.7109375" bestFit="1" customWidth="1"/>
    <col min="12" max="12" width="13.5703125" bestFit="1" customWidth="1"/>
    <col min="13" max="13" width="1.28515625" style="11" customWidth="1"/>
    <col min="14" max="14" width="24.7109375" bestFit="1" customWidth="1"/>
    <col min="15" max="15" width="13.5703125" bestFit="1" customWidth="1"/>
    <col min="16" max="16" width="1.28515625" style="11" customWidth="1"/>
    <col min="17" max="17" width="24.7109375" bestFit="1" customWidth="1"/>
    <col min="18" max="18" width="14.7109375" bestFit="1" customWidth="1"/>
    <col min="19" max="19" width="1.28515625" style="11" customWidth="1"/>
    <col min="20" max="20" width="23.42578125" bestFit="1" customWidth="1"/>
    <col min="21" max="21" width="14.7109375" bestFit="1" customWidth="1"/>
    <col min="22" max="22" width="1.28515625" style="11" customWidth="1"/>
    <col min="23" max="23" width="23.42578125" bestFit="1" customWidth="1"/>
    <col min="24" max="24" width="14.7109375" bestFit="1" customWidth="1"/>
    <col min="25" max="25" width="1.28515625" style="11" customWidth="1"/>
    <col min="26" max="26" width="23.42578125" bestFit="1" customWidth="1"/>
    <col min="27" max="27" width="14.7109375" bestFit="1" customWidth="1"/>
    <col min="28" max="28" width="1.28515625" style="11" customWidth="1"/>
    <col min="29" max="29" width="23.42578125" bestFit="1" customWidth="1"/>
    <col min="30" max="30" width="14.7109375" bestFit="1" customWidth="1"/>
    <col min="31" max="31" width="1.28515625" style="11" customWidth="1"/>
    <col min="32" max="32" width="23.42578125" bestFit="1" customWidth="1"/>
    <col min="33" max="33" width="14.7109375" bestFit="1" customWidth="1"/>
    <col min="34" max="34" width="1.28515625" style="11" customWidth="1"/>
    <col min="35" max="35" width="23.42578125" bestFit="1" customWidth="1"/>
    <col min="36" max="36" width="14.7109375" bestFit="1" customWidth="1"/>
    <col min="37" max="37" width="1.28515625" style="11" customWidth="1"/>
    <col min="38" max="38" width="23.42578125" bestFit="1" customWidth="1"/>
    <col min="39" max="39" width="14.7109375" bestFit="1" customWidth="1"/>
    <col min="40" max="40" width="1.28515625" style="11" customWidth="1"/>
    <col min="41" max="41" width="23.42578125" bestFit="1" customWidth="1"/>
    <col min="42" max="42" width="14.7109375" bestFit="1" customWidth="1"/>
    <col min="43" max="43" width="1.28515625" style="11" customWidth="1"/>
    <col min="44" max="44" width="23.42578125" bestFit="1" customWidth="1"/>
    <col min="45" max="45" width="14.7109375" bestFit="1" customWidth="1"/>
    <col min="46" max="46" width="1.28515625" style="11" customWidth="1"/>
    <col min="47" max="47" width="23.42578125" bestFit="1" customWidth="1"/>
    <col min="48" max="48" width="14.7109375" bestFit="1" customWidth="1"/>
    <col min="49" max="49" width="1.28515625" style="11" customWidth="1"/>
    <col min="50" max="50" width="23.42578125" bestFit="1" customWidth="1"/>
    <col min="51" max="51" width="14.7109375" bestFit="1" customWidth="1"/>
    <col min="52" max="52" width="1.28515625" style="11" customWidth="1"/>
    <col min="53" max="53" width="23.42578125" bestFit="1" customWidth="1"/>
    <col min="54" max="54" width="14.7109375" bestFit="1" customWidth="1"/>
    <col min="55" max="55" width="1.28515625" style="11" customWidth="1"/>
    <col min="56" max="56" width="23.42578125" bestFit="1" customWidth="1"/>
    <col min="57" max="57" width="14.7109375" bestFit="1" customWidth="1"/>
    <col min="58" max="58" width="1.28515625" style="11" customWidth="1"/>
    <col min="59" max="59" width="23.42578125" bestFit="1" customWidth="1"/>
    <col min="60" max="60" width="14.7109375" bestFit="1" customWidth="1"/>
    <col min="61" max="61" width="1.28515625" style="11" customWidth="1"/>
    <col min="62" max="62" width="23.42578125" bestFit="1" customWidth="1"/>
    <col min="63" max="63" width="15.85546875" bestFit="1" customWidth="1"/>
    <col min="64" max="64" width="1.28515625" style="11" customWidth="1"/>
    <col min="65" max="65" width="23.42578125" bestFit="1" customWidth="1"/>
    <col min="66" max="66" width="15.85546875" bestFit="1" customWidth="1"/>
    <col min="67" max="67" width="1.28515625" style="11" customWidth="1"/>
    <col min="68" max="68" width="24.7109375" bestFit="1" customWidth="1"/>
    <col min="69" max="69" width="15.85546875" bestFit="1" customWidth="1"/>
    <col min="70" max="70" width="1.28515625" style="11" customWidth="1"/>
    <col min="71" max="71" width="23.42578125" bestFit="1" customWidth="1"/>
    <col min="72" max="72" width="15.85546875" bestFit="1" customWidth="1"/>
    <col min="73" max="85" width="9.140625" style="11"/>
  </cols>
  <sheetData>
    <row r="1" spans="1:148" s="8" customFormat="1" ht="21" x14ac:dyDescent="0.35">
      <c r="A1" s="76" t="s">
        <v>61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32"/>
      <c r="Y1" s="32"/>
      <c r="AB1" s="32"/>
      <c r="AE1" s="32"/>
      <c r="AH1" s="32"/>
      <c r="AK1" s="32"/>
      <c r="AN1" s="32"/>
      <c r="AQ1" s="32"/>
      <c r="AT1" s="32"/>
      <c r="AW1" s="32"/>
      <c r="AZ1" s="32"/>
      <c r="BC1" s="32"/>
      <c r="BF1" s="32"/>
      <c r="BI1" s="32"/>
      <c r="BL1" s="32"/>
      <c r="BO1" s="32"/>
      <c r="BR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</row>
    <row r="2" spans="1:148" ht="18.75" x14ac:dyDescent="0.3">
      <c r="A2" s="11"/>
      <c r="B2" s="75" t="s">
        <v>4</v>
      </c>
      <c r="C2" s="75"/>
      <c r="D2" s="25"/>
      <c r="E2" s="75" t="s">
        <v>5</v>
      </c>
      <c r="F2" s="75"/>
      <c r="G2" s="25"/>
      <c r="H2" s="75" t="s">
        <v>6</v>
      </c>
      <c r="I2" s="75"/>
      <c r="J2" s="25"/>
      <c r="K2" s="75" t="s">
        <v>7</v>
      </c>
      <c r="L2" s="75"/>
      <c r="M2" s="25"/>
      <c r="N2" s="75" t="s">
        <v>8</v>
      </c>
      <c r="O2" s="75"/>
      <c r="P2" s="25"/>
      <c r="Q2" s="75" t="s">
        <v>9</v>
      </c>
      <c r="R2" s="75"/>
      <c r="S2" s="25"/>
      <c r="T2" s="75" t="s">
        <v>10</v>
      </c>
      <c r="U2" s="75"/>
      <c r="V2" s="25"/>
      <c r="W2" s="75" t="s">
        <v>11</v>
      </c>
      <c r="X2" s="75"/>
      <c r="Y2" s="25"/>
      <c r="Z2" s="75" t="s">
        <v>12</v>
      </c>
      <c r="AA2" s="75"/>
      <c r="AB2" s="25"/>
      <c r="AC2" s="75" t="s">
        <v>13</v>
      </c>
      <c r="AD2" s="75"/>
      <c r="AE2" s="25"/>
      <c r="AF2" s="75" t="s">
        <v>14</v>
      </c>
      <c r="AG2" s="75"/>
      <c r="AH2" s="25"/>
      <c r="AI2" s="75" t="s">
        <v>15</v>
      </c>
      <c r="AJ2" s="75"/>
      <c r="AK2" s="25"/>
      <c r="AL2" s="75" t="s">
        <v>16</v>
      </c>
      <c r="AM2" s="75"/>
      <c r="AN2" s="25"/>
      <c r="AO2" s="75" t="s">
        <v>17</v>
      </c>
      <c r="AP2" s="75"/>
      <c r="AQ2" s="25"/>
      <c r="AR2" s="75" t="s">
        <v>18</v>
      </c>
      <c r="AS2" s="75"/>
      <c r="AT2" s="25"/>
      <c r="AU2" s="75" t="s">
        <v>19</v>
      </c>
      <c r="AV2" s="75"/>
      <c r="AW2" s="25"/>
      <c r="AX2" s="75" t="s">
        <v>20</v>
      </c>
      <c r="AY2" s="75"/>
      <c r="AZ2" s="25"/>
      <c r="BA2" s="75" t="s">
        <v>21</v>
      </c>
      <c r="BB2" s="75"/>
      <c r="BC2" s="25"/>
      <c r="BD2" s="75" t="s">
        <v>22</v>
      </c>
      <c r="BE2" s="75"/>
      <c r="BF2" s="25"/>
      <c r="BG2" s="75" t="s">
        <v>23</v>
      </c>
      <c r="BH2" s="75"/>
      <c r="BI2" s="25"/>
      <c r="BJ2" s="75" t="s">
        <v>24</v>
      </c>
      <c r="BK2" s="75"/>
      <c r="BL2" s="25"/>
      <c r="BM2" s="75" t="s">
        <v>25</v>
      </c>
      <c r="BN2" s="75"/>
      <c r="BO2" s="25"/>
      <c r="BP2" s="75" t="s">
        <v>26</v>
      </c>
      <c r="BQ2" s="75"/>
      <c r="BR2" s="25"/>
      <c r="BS2" s="75" t="s">
        <v>27</v>
      </c>
      <c r="BT2" s="75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</row>
    <row r="3" spans="1:148" s="24" customFormat="1" x14ac:dyDescent="0.25">
      <c r="A3" s="23"/>
      <c r="B3" s="23" t="s">
        <v>32</v>
      </c>
      <c r="C3" s="23" t="s">
        <v>62</v>
      </c>
      <c r="D3" s="10"/>
      <c r="E3" s="23" t="s">
        <v>32</v>
      </c>
      <c r="F3" s="23" t="s">
        <v>62</v>
      </c>
      <c r="G3" s="10"/>
      <c r="H3" s="23" t="s">
        <v>32</v>
      </c>
      <c r="I3" s="23" t="s">
        <v>62</v>
      </c>
      <c r="J3" s="10"/>
      <c r="K3" s="23" t="s">
        <v>32</v>
      </c>
      <c r="L3" s="23" t="s">
        <v>62</v>
      </c>
      <c r="M3" s="10"/>
      <c r="N3" s="23" t="s">
        <v>32</v>
      </c>
      <c r="O3" s="23" t="s">
        <v>62</v>
      </c>
      <c r="P3" s="10"/>
      <c r="Q3" s="23" t="s">
        <v>32</v>
      </c>
      <c r="R3" s="23" t="s">
        <v>62</v>
      </c>
      <c r="S3" s="10"/>
      <c r="T3" s="23" t="s">
        <v>32</v>
      </c>
      <c r="U3" s="23" t="s">
        <v>62</v>
      </c>
      <c r="V3" s="10"/>
      <c r="W3" s="23" t="s">
        <v>32</v>
      </c>
      <c r="X3" s="23" t="s">
        <v>62</v>
      </c>
      <c r="Y3" s="10"/>
      <c r="Z3" s="23" t="s">
        <v>32</v>
      </c>
      <c r="AA3" s="23" t="s">
        <v>62</v>
      </c>
      <c r="AB3" s="10"/>
      <c r="AC3" s="23" t="s">
        <v>32</v>
      </c>
      <c r="AD3" s="23" t="s">
        <v>62</v>
      </c>
      <c r="AE3" s="10"/>
      <c r="AF3" s="23" t="s">
        <v>32</v>
      </c>
      <c r="AG3" s="23" t="s">
        <v>62</v>
      </c>
      <c r="AH3" s="10"/>
      <c r="AI3" s="23" t="s">
        <v>32</v>
      </c>
      <c r="AJ3" s="23" t="s">
        <v>62</v>
      </c>
      <c r="AK3" s="10"/>
      <c r="AL3" s="23" t="s">
        <v>32</v>
      </c>
      <c r="AM3" s="23" t="s">
        <v>62</v>
      </c>
      <c r="AN3" s="10"/>
      <c r="AO3" s="23" t="s">
        <v>32</v>
      </c>
      <c r="AP3" s="23" t="s">
        <v>62</v>
      </c>
      <c r="AQ3" s="10"/>
      <c r="AR3" s="23" t="s">
        <v>32</v>
      </c>
      <c r="AS3" s="23" t="s">
        <v>62</v>
      </c>
      <c r="AT3" s="10"/>
      <c r="AU3" s="23" t="s">
        <v>32</v>
      </c>
      <c r="AV3" s="23" t="s">
        <v>62</v>
      </c>
      <c r="AW3" s="10"/>
      <c r="AX3" s="23" t="s">
        <v>32</v>
      </c>
      <c r="AY3" s="23" t="s">
        <v>62</v>
      </c>
      <c r="AZ3" s="10"/>
      <c r="BA3" s="23" t="s">
        <v>32</v>
      </c>
      <c r="BB3" s="23" t="s">
        <v>62</v>
      </c>
      <c r="BC3" s="10"/>
      <c r="BD3" s="23" t="s">
        <v>32</v>
      </c>
      <c r="BE3" s="23" t="s">
        <v>62</v>
      </c>
      <c r="BF3" s="10"/>
      <c r="BG3" s="23" t="s">
        <v>32</v>
      </c>
      <c r="BH3" s="23" t="s">
        <v>62</v>
      </c>
      <c r="BI3" s="10"/>
      <c r="BJ3" s="23" t="s">
        <v>32</v>
      </c>
      <c r="BK3" s="23" t="s">
        <v>62</v>
      </c>
      <c r="BL3" s="10"/>
      <c r="BM3" s="23" t="s">
        <v>32</v>
      </c>
      <c r="BN3" s="23" t="s">
        <v>62</v>
      </c>
      <c r="BO3" s="10"/>
      <c r="BP3" s="23" t="s">
        <v>32</v>
      </c>
      <c r="BQ3" s="23" t="s">
        <v>62</v>
      </c>
      <c r="BR3" s="10"/>
      <c r="BS3" s="23" t="s">
        <v>32</v>
      </c>
      <c r="BT3" s="23" t="s">
        <v>62</v>
      </c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</row>
    <row r="4" spans="1:148" x14ac:dyDescent="0.25">
      <c r="A4" s="13" t="str">
        <f>"Plano " &amp;Planos!C3</f>
        <v>Plano Comércio</v>
      </c>
      <c r="B4" s="15">
        <v>1</v>
      </c>
      <c r="C4" s="34">
        <f>Planos!$C22*'Projeção Lucros e Ganhos'!B4</f>
        <v>185</v>
      </c>
      <c r="D4" s="26"/>
      <c r="E4" s="15">
        <v>2</v>
      </c>
      <c r="F4" s="41">
        <f>Planos!$C22*'Projeção Lucros e Ganhos'!E4</f>
        <v>370</v>
      </c>
      <c r="G4" s="26"/>
      <c r="H4" s="15">
        <v>3</v>
      </c>
      <c r="I4" s="41">
        <f>Planos!$C22*'Projeção Lucros e Ganhos'!H4</f>
        <v>555</v>
      </c>
      <c r="J4" s="26"/>
      <c r="K4" s="15">
        <v>3</v>
      </c>
      <c r="L4" s="41">
        <f>Planos!$C22*'Projeção Lucros e Ganhos'!K4</f>
        <v>555</v>
      </c>
      <c r="M4" s="26"/>
      <c r="N4" s="15">
        <v>5</v>
      </c>
      <c r="O4" s="41">
        <f>Planos!$C22*'Projeção Lucros e Ganhos'!N4</f>
        <v>925</v>
      </c>
      <c r="P4" s="26"/>
      <c r="Q4" s="15">
        <v>8</v>
      </c>
      <c r="R4" s="41">
        <f>Planos!$C22*'Projeção Lucros e Ganhos'!Q4</f>
        <v>1480</v>
      </c>
      <c r="S4" s="26"/>
      <c r="T4" s="15">
        <v>8</v>
      </c>
      <c r="U4" s="41">
        <f>Planos!$C22*'Projeção Lucros e Ganhos'!T4</f>
        <v>1480</v>
      </c>
      <c r="V4" s="26"/>
      <c r="W4" s="15">
        <v>8</v>
      </c>
      <c r="X4" s="41">
        <f>Planos!$C22*'Projeção Lucros e Ganhos'!W4</f>
        <v>1480</v>
      </c>
      <c r="Y4" s="26"/>
      <c r="Z4" s="15">
        <v>10</v>
      </c>
      <c r="AA4" s="41">
        <f>Planos!$C22*'Projeção Lucros e Ganhos'!Z4</f>
        <v>1850</v>
      </c>
      <c r="AB4" s="26"/>
      <c r="AC4" s="15">
        <v>5</v>
      </c>
      <c r="AD4" s="41">
        <f>Planos!$C22*'Projeção Lucros e Ganhos'!AC4</f>
        <v>925</v>
      </c>
      <c r="AE4" s="26"/>
      <c r="AF4" s="15">
        <v>5</v>
      </c>
      <c r="AG4" s="41">
        <f>Planos!$C22*'Projeção Lucros e Ganhos'!AF4</f>
        <v>925</v>
      </c>
      <c r="AH4" s="26"/>
      <c r="AI4" s="15">
        <v>5</v>
      </c>
      <c r="AJ4" s="41">
        <f>Planos!$C22*'Projeção Lucros e Ganhos'!AI4</f>
        <v>925</v>
      </c>
      <c r="AK4" s="26"/>
      <c r="AL4" s="15">
        <v>8</v>
      </c>
      <c r="AM4" s="41">
        <f>Planos!$C22*'Projeção Lucros e Ganhos'!AL4</f>
        <v>1480</v>
      </c>
      <c r="AN4" s="26"/>
      <c r="AO4" s="15">
        <v>10</v>
      </c>
      <c r="AP4" s="41">
        <f>Planos!$C22*'Projeção Lucros e Ganhos'!AO4</f>
        <v>1850</v>
      </c>
      <c r="AQ4" s="26"/>
      <c r="AR4" s="15">
        <v>10</v>
      </c>
      <c r="AS4" s="41">
        <f>Planos!$C22*'Projeção Lucros e Ganhos'!AR4</f>
        <v>1850</v>
      </c>
      <c r="AT4" s="26"/>
      <c r="AU4" s="15">
        <v>10</v>
      </c>
      <c r="AV4" s="41">
        <f>Planos!$C22*'Projeção Lucros e Ganhos'!AU4</f>
        <v>1850</v>
      </c>
      <c r="AW4" s="26"/>
      <c r="AX4" s="15">
        <v>10</v>
      </c>
      <c r="AY4" s="41">
        <f>Planos!$C22*'Projeção Lucros e Ganhos'!AX4</f>
        <v>1850</v>
      </c>
      <c r="AZ4" s="26"/>
      <c r="BA4" s="15">
        <v>10</v>
      </c>
      <c r="BB4" s="41">
        <f>Planos!$C22*'Projeção Lucros e Ganhos'!BA4</f>
        <v>1850</v>
      </c>
      <c r="BC4" s="26"/>
      <c r="BD4" s="15">
        <v>10</v>
      </c>
      <c r="BE4" s="41">
        <f>Planos!$C22*'Projeção Lucros e Ganhos'!BD4</f>
        <v>1850</v>
      </c>
      <c r="BF4" s="26"/>
      <c r="BG4" s="15">
        <v>10</v>
      </c>
      <c r="BH4" s="41">
        <f>Planos!$C22*'Projeção Lucros e Ganhos'!BG4</f>
        <v>1850</v>
      </c>
      <c r="BI4" s="26"/>
      <c r="BJ4" s="15">
        <v>10</v>
      </c>
      <c r="BK4" s="41">
        <f>Planos!$C22*'Projeção Lucros e Ganhos'!BJ4</f>
        <v>1850</v>
      </c>
      <c r="BL4" s="26"/>
      <c r="BM4" s="15">
        <v>10</v>
      </c>
      <c r="BN4" s="41">
        <f>Planos!$C22*'Projeção Lucros e Ganhos'!BM4</f>
        <v>1850</v>
      </c>
      <c r="BO4" s="26"/>
      <c r="BP4" s="15">
        <v>10</v>
      </c>
      <c r="BQ4" s="41">
        <f>Planos!$C22*'Projeção Lucros e Ganhos'!BP4</f>
        <v>1850</v>
      </c>
      <c r="BR4" s="26"/>
      <c r="BS4" s="15">
        <v>10</v>
      </c>
      <c r="BT4" s="41">
        <f>Planos!$C22*'Projeção Lucros e Ganhos'!BS4</f>
        <v>1850</v>
      </c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</row>
    <row r="5" spans="1:148" x14ac:dyDescent="0.25">
      <c r="A5" s="13" t="str">
        <f>"Plano " &amp;Planos!D3</f>
        <v>Plano Serviços</v>
      </c>
      <c r="B5" s="15">
        <v>0</v>
      </c>
      <c r="C5" s="34">
        <f>Planos!$D22*'Projeção Lucros e Ganhos'!B5</f>
        <v>0</v>
      </c>
      <c r="D5" s="26"/>
      <c r="E5" s="15">
        <v>0</v>
      </c>
      <c r="F5" s="41">
        <f>Planos!$D22*'Projeção Lucros e Ganhos'!E5</f>
        <v>0</v>
      </c>
      <c r="G5" s="26"/>
      <c r="H5" s="15">
        <v>2</v>
      </c>
      <c r="I5" s="41">
        <f>Planos!$D22*'Projeção Lucros e Ganhos'!H5</f>
        <v>496</v>
      </c>
      <c r="J5" s="26"/>
      <c r="K5" s="15">
        <v>2</v>
      </c>
      <c r="L5" s="41">
        <f>Planos!$D22*'Projeção Lucros e Ganhos'!K5</f>
        <v>496</v>
      </c>
      <c r="M5" s="26"/>
      <c r="N5" s="15">
        <v>2</v>
      </c>
      <c r="O5" s="41">
        <f>Planos!$D22*'Projeção Lucros e Ganhos'!N5</f>
        <v>496</v>
      </c>
      <c r="P5" s="26"/>
      <c r="Q5" s="15">
        <v>3</v>
      </c>
      <c r="R5" s="41">
        <f>Planos!$D22*'Projeção Lucros e Ganhos'!Q5</f>
        <v>744</v>
      </c>
      <c r="S5" s="26"/>
      <c r="T5" s="15">
        <v>4</v>
      </c>
      <c r="U5" s="41">
        <f>Planos!$D22*'Projeção Lucros e Ganhos'!T5</f>
        <v>992</v>
      </c>
      <c r="V5" s="26"/>
      <c r="W5" s="15">
        <v>4</v>
      </c>
      <c r="X5" s="41">
        <f>Planos!$D22*'Projeção Lucros e Ganhos'!W5</f>
        <v>992</v>
      </c>
      <c r="Y5" s="26"/>
      <c r="Z5" s="15">
        <v>5</v>
      </c>
      <c r="AA5" s="41">
        <f>Planos!$D22*'Projeção Lucros e Ganhos'!Z5</f>
        <v>1240</v>
      </c>
      <c r="AB5" s="26"/>
      <c r="AC5" s="15">
        <v>2</v>
      </c>
      <c r="AD5" s="41">
        <f>Planos!$D22*'Projeção Lucros e Ganhos'!AC5</f>
        <v>496</v>
      </c>
      <c r="AE5" s="26"/>
      <c r="AF5" s="15">
        <v>2</v>
      </c>
      <c r="AG5" s="41">
        <f>Planos!$D22*'Projeção Lucros e Ganhos'!AF5</f>
        <v>496</v>
      </c>
      <c r="AH5" s="26"/>
      <c r="AI5" s="15">
        <v>2</v>
      </c>
      <c r="AJ5" s="41">
        <f>Planos!$D22*'Projeção Lucros e Ganhos'!AI5</f>
        <v>496</v>
      </c>
      <c r="AK5" s="26"/>
      <c r="AL5" s="15">
        <v>4</v>
      </c>
      <c r="AM5" s="41">
        <f>Planos!$D22*'Projeção Lucros e Ganhos'!AL5</f>
        <v>992</v>
      </c>
      <c r="AN5" s="26"/>
      <c r="AO5" s="15">
        <v>4</v>
      </c>
      <c r="AP5" s="41">
        <f>Planos!$D22*'Projeção Lucros e Ganhos'!AO5</f>
        <v>992</v>
      </c>
      <c r="AQ5" s="26"/>
      <c r="AR5" s="15">
        <v>4</v>
      </c>
      <c r="AS5" s="41">
        <f>Planos!$D22*'Projeção Lucros e Ganhos'!AR5</f>
        <v>992</v>
      </c>
      <c r="AT5" s="26"/>
      <c r="AU5" s="15">
        <v>4</v>
      </c>
      <c r="AV5" s="41">
        <f>Planos!$D22*'Projeção Lucros e Ganhos'!AU5</f>
        <v>992</v>
      </c>
      <c r="AW5" s="26"/>
      <c r="AX5" s="15">
        <v>4</v>
      </c>
      <c r="AY5" s="41">
        <f>Planos!$D22*'Projeção Lucros e Ganhos'!AX5</f>
        <v>992</v>
      </c>
      <c r="AZ5" s="26"/>
      <c r="BA5" s="15">
        <v>4</v>
      </c>
      <c r="BB5" s="41">
        <f>Planos!$D22*'Projeção Lucros e Ganhos'!BA5</f>
        <v>992</v>
      </c>
      <c r="BC5" s="26"/>
      <c r="BD5" s="15">
        <v>4</v>
      </c>
      <c r="BE5" s="41">
        <f>Planos!$D22*'Projeção Lucros e Ganhos'!BD5</f>
        <v>992</v>
      </c>
      <c r="BF5" s="26"/>
      <c r="BG5" s="15">
        <v>4</v>
      </c>
      <c r="BH5" s="41">
        <f>Planos!$D22*'Projeção Lucros e Ganhos'!BG5</f>
        <v>992</v>
      </c>
      <c r="BI5" s="26"/>
      <c r="BJ5" s="15">
        <v>4</v>
      </c>
      <c r="BK5" s="41">
        <f>Planos!$D22*'Projeção Lucros e Ganhos'!BJ5</f>
        <v>992</v>
      </c>
      <c r="BL5" s="26"/>
      <c r="BM5" s="15">
        <v>4</v>
      </c>
      <c r="BN5" s="41">
        <f>Planos!$D22*'Projeção Lucros e Ganhos'!BM5</f>
        <v>992</v>
      </c>
      <c r="BO5" s="26"/>
      <c r="BP5" s="15">
        <v>4</v>
      </c>
      <c r="BQ5" s="41">
        <f>Planos!$D22*'Projeção Lucros e Ganhos'!BP5</f>
        <v>992</v>
      </c>
      <c r="BR5" s="26"/>
      <c r="BS5" s="15">
        <v>4</v>
      </c>
      <c r="BT5" s="41">
        <f>Planos!$D22*'Projeção Lucros e Ganhos'!BS5</f>
        <v>992</v>
      </c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</row>
    <row r="6" spans="1:148" x14ac:dyDescent="0.25">
      <c r="A6" s="13" t="str">
        <f>"Plano " &amp;Planos!E3</f>
        <v>Plano Indústria</v>
      </c>
      <c r="B6" s="15">
        <v>0</v>
      </c>
      <c r="C6" s="34">
        <f>Planos!$E22*'Projeção Lucros e Ganhos'!B6</f>
        <v>0</v>
      </c>
      <c r="D6" s="26"/>
      <c r="E6" s="15">
        <v>0</v>
      </c>
      <c r="F6" s="41">
        <f>Planos!$E22*'Projeção Lucros e Ganhos'!E6</f>
        <v>0</v>
      </c>
      <c r="G6" s="26"/>
      <c r="H6" s="15">
        <v>0</v>
      </c>
      <c r="I6" s="41">
        <f>Planos!$E22*'Projeção Lucros e Ganhos'!H6</f>
        <v>0</v>
      </c>
      <c r="J6" s="26"/>
      <c r="K6" s="15">
        <v>1</v>
      </c>
      <c r="L6" s="41">
        <f>Planos!$E22*'Projeção Lucros e Ganhos'!K6</f>
        <v>208</v>
      </c>
      <c r="M6" s="26"/>
      <c r="N6" s="15">
        <v>0</v>
      </c>
      <c r="O6" s="41">
        <f>Planos!$E22*'Projeção Lucros e Ganhos'!N6</f>
        <v>0</v>
      </c>
      <c r="P6" s="26"/>
      <c r="Q6" s="15">
        <v>1</v>
      </c>
      <c r="R6" s="41">
        <f>Planos!$E22*'Projeção Lucros e Ganhos'!Q6</f>
        <v>208</v>
      </c>
      <c r="S6" s="26"/>
      <c r="T6" s="15">
        <v>1</v>
      </c>
      <c r="U6" s="41">
        <f>Planos!$E22*'Projeção Lucros e Ganhos'!T6</f>
        <v>208</v>
      </c>
      <c r="V6" s="26"/>
      <c r="W6" s="15">
        <v>1</v>
      </c>
      <c r="X6" s="41">
        <f>Planos!$E22*'Projeção Lucros e Ganhos'!W6</f>
        <v>208</v>
      </c>
      <c r="Y6" s="26"/>
      <c r="Z6" s="15">
        <v>2</v>
      </c>
      <c r="AA6" s="41">
        <f>Planos!$E22*'Projeção Lucros e Ganhos'!Z6</f>
        <v>416</v>
      </c>
      <c r="AB6" s="26"/>
      <c r="AC6" s="15">
        <v>0</v>
      </c>
      <c r="AD6" s="41">
        <f>Planos!$E22*'Projeção Lucros e Ganhos'!AC6</f>
        <v>0</v>
      </c>
      <c r="AE6" s="26"/>
      <c r="AF6" s="15">
        <v>0</v>
      </c>
      <c r="AG6" s="41">
        <f>Planos!$E22*'Projeção Lucros e Ganhos'!AF6</f>
        <v>0</v>
      </c>
      <c r="AH6" s="26"/>
      <c r="AI6" s="15">
        <v>0</v>
      </c>
      <c r="AJ6" s="41">
        <f>Planos!$E22*'Projeção Lucros e Ganhos'!AI6</f>
        <v>0</v>
      </c>
      <c r="AK6" s="26"/>
      <c r="AL6" s="15">
        <v>1</v>
      </c>
      <c r="AM6" s="41">
        <f>Planos!$E22*'Projeção Lucros e Ganhos'!AL6</f>
        <v>208</v>
      </c>
      <c r="AN6" s="26"/>
      <c r="AO6" s="15">
        <v>1</v>
      </c>
      <c r="AP6" s="41">
        <f>Planos!$E22*'Projeção Lucros e Ganhos'!AO6</f>
        <v>208</v>
      </c>
      <c r="AQ6" s="26"/>
      <c r="AR6" s="15">
        <v>1</v>
      </c>
      <c r="AS6" s="41">
        <f>Planos!$E22*'Projeção Lucros e Ganhos'!AR6</f>
        <v>208</v>
      </c>
      <c r="AT6" s="26"/>
      <c r="AU6" s="15">
        <v>1</v>
      </c>
      <c r="AV6" s="41">
        <f>Planos!$E22*'Projeção Lucros e Ganhos'!AU6</f>
        <v>208</v>
      </c>
      <c r="AW6" s="26"/>
      <c r="AX6" s="15">
        <v>1</v>
      </c>
      <c r="AY6" s="41">
        <f>Planos!$E22*'Projeção Lucros e Ganhos'!AX6</f>
        <v>208</v>
      </c>
      <c r="AZ6" s="26"/>
      <c r="BA6" s="15">
        <v>1</v>
      </c>
      <c r="BB6" s="41">
        <f>Planos!$E22*'Projeção Lucros e Ganhos'!BA6</f>
        <v>208</v>
      </c>
      <c r="BC6" s="26"/>
      <c r="BD6" s="15">
        <v>1</v>
      </c>
      <c r="BE6" s="41">
        <f>Planos!$E22*'Projeção Lucros e Ganhos'!BD6</f>
        <v>208</v>
      </c>
      <c r="BF6" s="26"/>
      <c r="BG6" s="15">
        <v>1</v>
      </c>
      <c r="BH6" s="41">
        <f>Planos!$E22*'Projeção Lucros e Ganhos'!BG6</f>
        <v>208</v>
      </c>
      <c r="BI6" s="26"/>
      <c r="BJ6" s="15">
        <v>1</v>
      </c>
      <c r="BK6" s="41">
        <f>Planos!$E22*'Projeção Lucros e Ganhos'!BJ6</f>
        <v>208</v>
      </c>
      <c r="BL6" s="26"/>
      <c r="BM6" s="15">
        <v>1</v>
      </c>
      <c r="BN6" s="41">
        <f>Planos!$E22*'Projeção Lucros e Ganhos'!BM6</f>
        <v>208</v>
      </c>
      <c r="BO6" s="26"/>
      <c r="BP6" s="15">
        <v>1</v>
      </c>
      <c r="BQ6" s="41">
        <f>Planos!$E22*'Projeção Lucros e Ganhos'!BP6</f>
        <v>208</v>
      </c>
      <c r="BR6" s="26"/>
      <c r="BS6" s="15">
        <v>1</v>
      </c>
      <c r="BT6" s="41">
        <f>Planos!$E22*'Projeção Lucros e Ganhos'!BS6</f>
        <v>208</v>
      </c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</row>
    <row r="7" spans="1:148" x14ac:dyDescent="0.25">
      <c r="A7" s="13" t="str">
        <f>"Plano " &amp;Planos!F3</f>
        <v>Plano Ecommerce</v>
      </c>
      <c r="B7" s="15">
        <v>0</v>
      </c>
      <c r="C7" s="34">
        <f>Planos!$F22*'Projeção Lucros e Ganhos'!B7</f>
        <v>0</v>
      </c>
      <c r="D7" s="26"/>
      <c r="E7" s="15">
        <v>0</v>
      </c>
      <c r="F7" s="41">
        <f>Planos!$F22*'Projeção Lucros e Ganhos'!E7</f>
        <v>0</v>
      </c>
      <c r="G7" s="26"/>
      <c r="H7" s="15">
        <v>2</v>
      </c>
      <c r="I7" s="41">
        <f>Planos!$F22*'Projeção Lucros e Ganhos'!H7</f>
        <v>650</v>
      </c>
      <c r="J7" s="26"/>
      <c r="K7" s="15">
        <v>2</v>
      </c>
      <c r="L7" s="41">
        <f>Planos!$F22*'Projeção Lucros e Ganhos'!K7</f>
        <v>650</v>
      </c>
      <c r="M7" s="26"/>
      <c r="N7" s="15">
        <v>2</v>
      </c>
      <c r="O7" s="41">
        <f>Planos!$F22*'Projeção Lucros e Ganhos'!N7</f>
        <v>650</v>
      </c>
      <c r="P7" s="26"/>
      <c r="Q7" s="15">
        <v>4</v>
      </c>
      <c r="R7" s="41">
        <f>Planos!$F22*'Projeção Lucros e Ganhos'!Q7</f>
        <v>1300</v>
      </c>
      <c r="S7" s="26"/>
      <c r="T7" s="15">
        <v>4</v>
      </c>
      <c r="U7" s="41">
        <f>Planos!$F22*'Projeção Lucros e Ganhos'!T7</f>
        <v>1300</v>
      </c>
      <c r="V7" s="26"/>
      <c r="W7" s="15">
        <v>5</v>
      </c>
      <c r="X7" s="41">
        <f>Planos!$F22*'Projeção Lucros e Ganhos'!W7</f>
        <v>1625</v>
      </c>
      <c r="Y7" s="26"/>
      <c r="Z7" s="15">
        <v>4</v>
      </c>
      <c r="AA7" s="41">
        <f>Planos!$F22*'Projeção Lucros e Ganhos'!Z7</f>
        <v>1300</v>
      </c>
      <c r="AB7" s="26"/>
      <c r="AC7" s="15">
        <v>3</v>
      </c>
      <c r="AD7" s="41">
        <f>Planos!$F22*'Projeção Lucros e Ganhos'!AC7</f>
        <v>975</v>
      </c>
      <c r="AE7" s="26"/>
      <c r="AF7" s="15">
        <v>3</v>
      </c>
      <c r="AG7" s="41">
        <f>Planos!$F22*'Projeção Lucros e Ganhos'!AF7</f>
        <v>975</v>
      </c>
      <c r="AH7" s="26"/>
      <c r="AI7" s="15">
        <v>3</v>
      </c>
      <c r="AJ7" s="41">
        <f>Planos!$F22*'Projeção Lucros e Ganhos'!AI7</f>
        <v>975</v>
      </c>
      <c r="AK7" s="26"/>
      <c r="AL7" s="15">
        <v>5</v>
      </c>
      <c r="AM7" s="41">
        <f>Planos!$F22*'Projeção Lucros e Ganhos'!AL7</f>
        <v>1625</v>
      </c>
      <c r="AN7" s="26"/>
      <c r="AO7" s="15">
        <v>8</v>
      </c>
      <c r="AP7" s="41">
        <f>Planos!$F22*'Projeção Lucros e Ganhos'!AO7</f>
        <v>2600</v>
      </c>
      <c r="AQ7" s="26"/>
      <c r="AR7" s="15">
        <v>8</v>
      </c>
      <c r="AS7" s="41">
        <f>Planos!$F22*'Projeção Lucros e Ganhos'!AR7</f>
        <v>2600</v>
      </c>
      <c r="AT7" s="26"/>
      <c r="AU7" s="15">
        <v>8</v>
      </c>
      <c r="AV7" s="41">
        <f>Planos!$F22*'Projeção Lucros e Ganhos'!AU7</f>
        <v>2600</v>
      </c>
      <c r="AW7" s="26"/>
      <c r="AX7" s="15">
        <v>8</v>
      </c>
      <c r="AY7" s="41">
        <f>Planos!$F22*'Projeção Lucros e Ganhos'!AX7</f>
        <v>2600</v>
      </c>
      <c r="AZ7" s="26"/>
      <c r="BA7" s="15">
        <v>8</v>
      </c>
      <c r="BB7" s="41">
        <f>Planos!$F22*'Projeção Lucros e Ganhos'!BA7</f>
        <v>2600</v>
      </c>
      <c r="BC7" s="26"/>
      <c r="BD7" s="15">
        <v>8</v>
      </c>
      <c r="BE7" s="41">
        <f>Planos!$F22*'Projeção Lucros e Ganhos'!BD7</f>
        <v>2600</v>
      </c>
      <c r="BF7" s="26"/>
      <c r="BG7" s="15">
        <v>8</v>
      </c>
      <c r="BH7" s="41">
        <f>Planos!$F22*'Projeção Lucros e Ganhos'!BG7</f>
        <v>2600</v>
      </c>
      <c r="BI7" s="26"/>
      <c r="BJ7" s="15">
        <v>8</v>
      </c>
      <c r="BK7" s="41">
        <f>Planos!$F22*'Projeção Lucros e Ganhos'!BJ7</f>
        <v>2600</v>
      </c>
      <c r="BL7" s="26"/>
      <c r="BM7" s="15">
        <v>8</v>
      </c>
      <c r="BN7" s="41">
        <f>Planos!$F22*'Projeção Lucros e Ganhos'!BM7</f>
        <v>2600</v>
      </c>
      <c r="BO7" s="26"/>
      <c r="BP7" s="15">
        <v>8</v>
      </c>
      <c r="BQ7" s="41">
        <f>Planos!$F22*'Projeção Lucros e Ganhos'!BP7</f>
        <v>2600</v>
      </c>
      <c r="BR7" s="26"/>
      <c r="BS7" s="15">
        <v>8</v>
      </c>
      <c r="BT7" s="41">
        <f>Planos!$F22*'Projeção Lucros e Ganhos'!BS7</f>
        <v>2600</v>
      </c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</row>
    <row r="8" spans="1:148" x14ac:dyDescent="0.25">
      <c r="A8" s="13" t="str">
        <f>"Plano " &amp;Planos!G3</f>
        <v>Plano Personalizado A</v>
      </c>
      <c r="B8" s="15">
        <v>1</v>
      </c>
      <c r="C8" s="34">
        <f>Planos!$G22*'Projeção Lucros e Ganhos'!B8</f>
        <v>89</v>
      </c>
      <c r="D8" s="26"/>
      <c r="E8" s="15">
        <v>1</v>
      </c>
      <c r="F8" s="34">
        <f>Planos!$G22*'Projeção Lucros e Ganhos'!E8</f>
        <v>89</v>
      </c>
      <c r="G8" s="26"/>
      <c r="H8" s="15">
        <v>1</v>
      </c>
      <c r="I8" s="34">
        <f>Planos!$G22*'Projeção Lucros e Ganhos'!H8</f>
        <v>89</v>
      </c>
      <c r="J8" s="26"/>
      <c r="K8" s="15">
        <v>1</v>
      </c>
      <c r="L8" s="34">
        <f>Planos!$G22*'Projeção Lucros e Ganhos'!K8</f>
        <v>89</v>
      </c>
      <c r="M8" s="26"/>
      <c r="N8" s="15">
        <v>1</v>
      </c>
      <c r="O8" s="34">
        <f>Planos!$G22*'Projeção Lucros e Ganhos'!N8</f>
        <v>89</v>
      </c>
      <c r="P8" s="26"/>
      <c r="Q8" s="15">
        <v>1</v>
      </c>
      <c r="R8" s="34">
        <f>Planos!$G22*'Projeção Lucros e Ganhos'!Q8</f>
        <v>89</v>
      </c>
      <c r="S8" s="26"/>
      <c r="T8" s="15">
        <v>1</v>
      </c>
      <c r="U8" s="34">
        <f>Planos!$G22*'Projeção Lucros e Ganhos'!T8</f>
        <v>89</v>
      </c>
      <c r="V8" s="26"/>
      <c r="W8" s="15">
        <v>1</v>
      </c>
      <c r="X8" s="34">
        <f>Planos!$G22*'Projeção Lucros e Ganhos'!W8</f>
        <v>89</v>
      </c>
      <c r="Y8" s="26"/>
      <c r="Z8" s="15">
        <v>1</v>
      </c>
      <c r="AA8" s="34">
        <f>Planos!$G22*'Projeção Lucros e Ganhos'!Z8</f>
        <v>89</v>
      </c>
      <c r="AB8" s="26"/>
      <c r="AC8" s="15">
        <v>1</v>
      </c>
      <c r="AD8" s="34">
        <f>Planos!$G22*'Projeção Lucros e Ganhos'!AC8</f>
        <v>89</v>
      </c>
      <c r="AE8" s="26"/>
      <c r="AF8" s="15">
        <v>1</v>
      </c>
      <c r="AG8" s="34">
        <f>Planos!$G22*'Projeção Lucros e Ganhos'!AF8</f>
        <v>89</v>
      </c>
      <c r="AH8" s="26"/>
      <c r="AI8" s="15">
        <v>1</v>
      </c>
      <c r="AJ8" s="34">
        <f>Planos!$G22*'Projeção Lucros e Ganhos'!AI8</f>
        <v>89</v>
      </c>
      <c r="AK8" s="26"/>
      <c r="AL8" s="15">
        <v>1</v>
      </c>
      <c r="AM8" s="34">
        <f>Planos!$G22*'Projeção Lucros e Ganhos'!AL8</f>
        <v>89</v>
      </c>
      <c r="AN8" s="26"/>
      <c r="AO8" s="15">
        <v>1</v>
      </c>
      <c r="AP8" s="34">
        <f>Planos!$G22*'Projeção Lucros e Ganhos'!AO8</f>
        <v>89</v>
      </c>
      <c r="AQ8" s="26"/>
      <c r="AR8" s="15">
        <v>1</v>
      </c>
      <c r="AS8" s="34">
        <f>Planos!$G22*'Projeção Lucros e Ganhos'!AR8</f>
        <v>89</v>
      </c>
      <c r="AT8" s="26"/>
      <c r="AU8" s="15">
        <v>1</v>
      </c>
      <c r="AV8" s="34">
        <f>Planos!$G22*'Projeção Lucros e Ganhos'!AU8</f>
        <v>89</v>
      </c>
      <c r="AW8" s="26"/>
      <c r="AX8" s="15">
        <v>1</v>
      </c>
      <c r="AY8" s="34">
        <f>Planos!$G22*'Projeção Lucros e Ganhos'!AX8</f>
        <v>89</v>
      </c>
      <c r="AZ8" s="26"/>
      <c r="BA8" s="15">
        <v>1</v>
      </c>
      <c r="BB8" s="34">
        <f>Planos!$G22*'Projeção Lucros e Ganhos'!BA8</f>
        <v>89</v>
      </c>
      <c r="BC8" s="26"/>
      <c r="BD8" s="15">
        <v>1</v>
      </c>
      <c r="BE8" s="34">
        <f>Planos!$G22*'Projeção Lucros e Ganhos'!BD8</f>
        <v>89</v>
      </c>
      <c r="BF8" s="26"/>
      <c r="BG8" s="15">
        <v>1</v>
      </c>
      <c r="BH8" s="34">
        <f>Planos!$G22*'Projeção Lucros e Ganhos'!BG8</f>
        <v>89</v>
      </c>
      <c r="BI8" s="26"/>
      <c r="BJ8" s="15">
        <v>1</v>
      </c>
      <c r="BK8" s="34">
        <f>Planos!$G22*'Projeção Lucros e Ganhos'!BJ8</f>
        <v>89</v>
      </c>
      <c r="BL8" s="26"/>
      <c r="BM8" s="15">
        <v>1</v>
      </c>
      <c r="BN8" s="34">
        <f>Planos!$G22*'Projeção Lucros e Ganhos'!BM8</f>
        <v>89</v>
      </c>
      <c r="BO8" s="26"/>
      <c r="BP8" s="15">
        <v>1</v>
      </c>
      <c r="BQ8" s="34">
        <f>Planos!$G22*'Projeção Lucros e Ganhos'!BP8</f>
        <v>89</v>
      </c>
      <c r="BR8" s="26"/>
      <c r="BS8" s="15">
        <v>1</v>
      </c>
      <c r="BT8" s="34">
        <f>Planos!$G22*'Projeção Lucros e Ganhos'!BS8</f>
        <v>89</v>
      </c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</row>
    <row r="9" spans="1:148" x14ac:dyDescent="0.25">
      <c r="A9" s="13" t="str">
        <f>"Plano " &amp;Planos!H3</f>
        <v>Plano Personalizado B</v>
      </c>
      <c r="B9" s="15">
        <v>0</v>
      </c>
      <c r="C9" s="34">
        <f>Planos!$H22*'Projeção Lucros e Ganhos'!B9</f>
        <v>0</v>
      </c>
      <c r="D9" s="26"/>
      <c r="E9" s="15">
        <v>0</v>
      </c>
      <c r="F9" s="34">
        <f>Planos!$H22*'Projeção Lucros e Ganhos'!E9</f>
        <v>0</v>
      </c>
      <c r="G9" s="26"/>
      <c r="H9" s="15">
        <v>0</v>
      </c>
      <c r="I9" s="34">
        <f>Planos!$H22*'Projeção Lucros e Ganhos'!H9</f>
        <v>0</v>
      </c>
      <c r="J9" s="26"/>
      <c r="K9" s="15">
        <v>0</v>
      </c>
      <c r="L9" s="34">
        <f>Planos!$H22*'Projeção Lucros e Ganhos'!K9</f>
        <v>0</v>
      </c>
      <c r="M9" s="26"/>
      <c r="N9" s="15">
        <v>0</v>
      </c>
      <c r="O9" s="34">
        <f>Planos!$H22*'Projeção Lucros e Ganhos'!N9</f>
        <v>0</v>
      </c>
      <c r="P9" s="26"/>
      <c r="Q9" s="15">
        <v>0</v>
      </c>
      <c r="R9" s="34">
        <f>Planos!$H22*'Projeção Lucros e Ganhos'!Q9</f>
        <v>0</v>
      </c>
      <c r="S9" s="26"/>
      <c r="T9" s="15">
        <v>0</v>
      </c>
      <c r="U9" s="34">
        <f>Planos!$H22*'Projeção Lucros e Ganhos'!T9</f>
        <v>0</v>
      </c>
      <c r="V9" s="26"/>
      <c r="W9" s="15">
        <v>0</v>
      </c>
      <c r="X9" s="34">
        <f>Planos!$H22*'Projeção Lucros e Ganhos'!W9</f>
        <v>0</v>
      </c>
      <c r="Y9" s="26"/>
      <c r="Z9" s="15">
        <v>0</v>
      </c>
      <c r="AA9" s="34">
        <f>Planos!$H22*'Projeção Lucros e Ganhos'!Z9</f>
        <v>0</v>
      </c>
      <c r="AB9" s="26"/>
      <c r="AC9" s="15">
        <v>0</v>
      </c>
      <c r="AD9" s="34">
        <f>Planos!$H22*'Projeção Lucros e Ganhos'!AC9</f>
        <v>0</v>
      </c>
      <c r="AE9" s="26"/>
      <c r="AF9" s="15">
        <v>0</v>
      </c>
      <c r="AG9" s="34">
        <f>Planos!$H22*'Projeção Lucros e Ganhos'!AF9</f>
        <v>0</v>
      </c>
      <c r="AH9" s="26"/>
      <c r="AI9" s="15">
        <v>0</v>
      </c>
      <c r="AJ9" s="34">
        <f>Planos!$H22*'Projeção Lucros e Ganhos'!AI9</f>
        <v>0</v>
      </c>
      <c r="AK9" s="26"/>
      <c r="AL9" s="15">
        <v>0</v>
      </c>
      <c r="AM9" s="34">
        <f>Planos!$H22*'Projeção Lucros e Ganhos'!AL9</f>
        <v>0</v>
      </c>
      <c r="AN9" s="26"/>
      <c r="AO9" s="15">
        <v>0</v>
      </c>
      <c r="AP9" s="34">
        <f>Planos!$H22*'Projeção Lucros e Ganhos'!AO9</f>
        <v>0</v>
      </c>
      <c r="AQ9" s="26"/>
      <c r="AR9" s="15">
        <v>0</v>
      </c>
      <c r="AS9" s="34">
        <f>Planos!$H22*'Projeção Lucros e Ganhos'!AR9</f>
        <v>0</v>
      </c>
      <c r="AT9" s="26"/>
      <c r="AU9" s="15">
        <v>0</v>
      </c>
      <c r="AV9" s="34">
        <f>Planos!$H22*'Projeção Lucros e Ganhos'!AU9</f>
        <v>0</v>
      </c>
      <c r="AW9" s="26"/>
      <c r="AX9" s="15">
        <v>0</v>
      </c>
      <c r="AY9" s="34">
        <f>Planos!$H22*'Projeção Lucros e Ganhos'!AX9</f>
        <v>0</v>
      </c>
      <c r="AZ9" s="26"/>
      <c r="BA9" s="15">
        <v>0</v>
      </c>
      <c r="BB9" s="34">
        <f>Planos!$H22*'Projeção Lucros e Ganhos'!BA9</f>
        <v>0</v>
      </c>
      <c r="BC9" s="26"/>
      <c r="BD9" s="15">
        <v>0</v>
      </c>
      <c r="BE9" s="34">
        <f>Planos!$H22*'Projeção Lucros e Ganhos'!BD9</f>
        <v>0</v>
      </c>
      <c r="BF9" s="26"/>
      <c r="BG9" s="15">
        <v>0</v>
      </c>
      <c r="BH9" s="34">
        <f>Planos!$H22*'Projeção Lucros e Ganhos'!BG9</f>
        <v>0</v>
      </c>
      <c r="BI9" s="26"/>
      <c r="BJ9" s="15">
        <v>0</v>
      </c>
      <c r="BK9" s="34">
        <f>Planos!$H22*'Projeção Lucros e Ganhos'!BJ9</f>
        <v>0</v>
      </c>
      <c r="BL9" s="26"/>
      <c r="BM9" s="15">
        <v>0</v>
      </c>
      <c r="BN9" s="34">
        <f>Planos!$H22*'Projeção Lucros e Ganhos'!BM9</f>
        <v>0</v>
      </c>
      <c r="BO9" s="26"/>
      <c r="BP9" s="15">
        <v>0</v>
      </c>
      <c r="BQ9" s="34">
        <f>Planos!$H22*'Projeção Lucros e Ganhos'!BP9</f>
        <v>0</v>
      </c>
      <c r="BR9" s="26"/>
      <c r="BS9" s="15">
        <v>0</v>
      </c>
      <c r="BT9" s="34">
        <f>Planos!$H22*'Projeção Lucros e Ganhos'!BS9</f>
        <v>0</v>
      </c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</row>
    <row r="10" spans="1:148" x14ac:dyDescent="0.25">
      <c r="A10" s="14" t="s">
        <v>63</v>
      </c>
      <c r="B10" s="15">
        <v>0</v>
      </c>
      <c r="C10" s="34">
        <v>0</v>
      </c>
      <c r="D10" s="26">
        <v>0</v>
      </c>
      <c r="E10" s="15">
        <v>0</v>
      </c>
      <c r="F10" s="41">
        <v>0</v>
      </c>
      <c r="G10" s="26">
        <v>0</v>
      </c>
      <c r="H10" s="15">
        <v>0</v>
      </c>
      <c r="I10" s="41">
        <v>0</v>
      </c>
      <c r="J10" s="26">
        <v>0</v>
      </c>
      <c r="K10" s="15">
        <v>0</v>
      </c>
      <c r="L10" s="41">
        <v>0</v>
      </c>
      <c r="M10" s="26">
        <v>0</v>
      </c>
      <c r="N10" s="15">
        <v>0</v>
      </c>
      <c r="O10" s="41">
        <v>0</v>
      </c>
      <c r="P10" s="26">
        <v>0</v>
      </c>
      <c r="Q10" s="15">
        <v>0</v>
      </c>
      <c r="R10" s="41">
        <v>0</v>
      </c>
      <c r="S10" s="26">
        <v>0</v>
      </c>
      <c r="T10" s="15">
        <v>0</v>
      </c>
      <c r="U10" s="41">
        <v>0</v>
      </c>
      <c r="V10" s="26">
        <v>0</v>
      </c>
      <c r="W10" s="15">
        <v>0</v>
      </c>
      <c r="X10" s="41">
        <v>0</v>
      </c>
      <c r="Y10" s="26">
        <v>0</v>
      </c>
      <c r="Z10" s="15">
        <v>0</v>
      </c>
      <c r="AA10" s="41">
        <v>0</v>
      </c>
      <c r="AB10" s="26">
        <v>0</v>
      </c>
      <c r="AC10" s="15">
        <v>0</v>
      </c>
      <c r="AD10" s="41">
        <v>0</v>
      </c>
      <c r="AE10" s="26">
        <v>0</v>
      </c>
      <c r="AF10" s="15">
        <v>0</v>
      </c>
      <c r="AG10" s="41">
        <v>0</v>
      </c>
      <c r="AH10" s="26">
        <v>0</v>
      </c>
      <c r="AI10" s="15">
        <v>0</v>
      </c>
      <c r="AJ10" s="41">
        <v>0</v>
      </c>
      <c r="AK10" s="26">
        <v>0</v>
      </c>
      <c r="AL10" s="15">
        <v>0</v>
      </c>
      <c r="AM10" s="41">
        <v>0</v>
      </c>
      <c r="AN10" s="26">
        <v>0</v>
      </c>
      <c r="AO10" s="15">
        <v>0</v>
      </c>
      <c r="AP10" s="41">
        <v>0</v>
      </c>
      <c r="AQ10" s="26">
        <v>0</v>
      </c>
      <c r="AR10" s="15">
        <v>0</v>
      </c>
      <c r="AS10" s="41">
        <v>0</v>
      </c>
      <c r="AT10" s="26">
        <v>0</v>
      </c>
      <c r="AU10" s="15">
        <v>0</v>
      </c>
      <c r="AV10" s="41">
        <v>0</v>
      </c>
      <c r="AW10" s="26">
        <v>0</v>
      </c>
      <c r="AX10" s="15">
        <v>0</v>
      </c>
      <c r="AY10" s="41">
        <v>0</v>
      </c>
      <c r="AZ10" s="26">
        <v>0</v>
      </c>
      <c r="BA10" s="15">
        <v>0</v>
      </c>
      <c r="BB10" s="41">
        <v>0</v>
      </c>
      <c r="BC10" s="26">
        <v>0</v>
      </c>
      <c r="BD10" s="15">
        <v>0</v>
      </c>
      <c r="BE10" s="41">
        <v>0</v>
      </c>
      <c r="BF10" s="26">
        <v>0</v>
      </c>
      <c r="BG10" s="15">
        <v>0</v>
      </c>
      <c r="BH10" s="41">
        <v>0</v>
      </c>
      <c r="BI10" s="26">
        <v>0</v>
      </c>
      <c r="BJ10" s="15">
        <v>0</v>
      </c>
      <c r="BK10" s="41">
        <v>0</v>
      </c>
      <c r="BL10" s="26">
        <v>0</v>
      </c>
      <c r="BM10" s="15">
        <v>0</v>
      </c>
      <c r="BN10" s="41">
        <v>0</v>
      </c>
      <c r="BO10" s="26">
        <v>0</v>
      </c>
      <c r="BP10" s="15">
        <v>0</v>
      </c>
      <c r="BQ10" s="41">
        <v>0</v>
      </c>
      <c r="BR10" s="26">
        <v>0</v>
      </c>
      <c r="BS10" s="15">
        <v>0</v>
      </c>
      <c r="BT10" s="41">
        <v>0</v>
      </c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</row>
    <row r="11" spans="1:148" x14ac:dyDescent="0.25">
      <c r="A11" s="13" t="s">
        <v>56</v>
      </c>
      <c r="B11" s="15">
        <v>1</v>
      </c>
      <c r="C11" s="34">
        <f>Planos!$M4*'Projeção Lucros e Ganhos'!B11</f>
        <v>80</v>
      </c>
      <c r="D11" s="26"/>
      <c r="E11" s="15">
        <v>2</v>
      </c>
      <c r="F11" s="41">
        <f>Planos!$M4*'Projeção Lucros e Ganhos'!E11</f>
        <v>160</v>
      </c>
      <c r="G11" s="26"/>
      <c r="H11" s="15">
        <v>1</v>
      </c>
      <c r="I11" s="41">
        <f>Planos!$M4*'Projeção Lucros e Ganhos'!H11</f>
        <v>80</v>
      </c>
      <c r="J11" s="26"/>
      <c r="K11" s="15">
        <v>1</v>
      </c>
      <c r="L11" s="41">
        <f>Planos!$M4*'Projeção Lucros e Ganhos'!K11</f>
        <v>80</v>
      </c>
      <c r="M11" s="26"/>
      <c r="N11" s="15">
        <v>1</v>
      </c>
      <c r="O11" s="41">
        <f>Planos!$M4*'Projeção Lucros e Ganhos'!N11</f>
        <v>80</v>
      </c>
      <c r="P11" s="26"/>
      <c r="Q11" s="15">
        <v>1</v>
      </c>
      <c r="R11" s="41">
        <f>Planos!$M4*'Projeção Lucros e Ganhos'!Q11</f>
        <v>80</v>
      </c>
      <c r="S11" s="26"/>
      <c r="T11" s="15">
        <v>1</v>
      </c>
      <c r="U11" s="41">
        <f>Planos!$M4*'Projeção Lucros e Ganhos'!T11</f>
        <v>80</v>
      </c>
      <c r="V11" s="26"/>
      <c r="W11" s="15">
        <v>1</v>
      </c>
      <c r="X11" s="41">
        <f>Planos!$M4*'Projeção Lucros e Ganhos'!W11</f>
        <v>80</v>
      </c>
      <c r="Y11" s="26"/>
      <c r="Z11" s="15">
        <v>1</v>
      </c>
      <c r="AA11" s="41">
        <f>Planos!$M4*'Projeção Lucros e Ganhos'!Z11</f>
        <v>80</v>
      </c>
      <c r="AB11" s="26"/>
      <c r="AC11" s="15">
        <v>1</v>
      </c>
      <c r="AD11" s="41">
        <f>Planos!$M4*'Projeção Lucros e Ganhos'!AC11</f>
        <v>80</v>
      </c>
      <c r="AE11" s="26"/>
      <c r="AF11" s="15">
        <v>1</v>
      </c>
      <c r="AG11" s="41">
        <f>Planos!$M4*'Projeção Lucros e Ganhos'!AF11</f>
        <v>80</v>
      </c>
      <c r="AH11" s="26"/>
      <c r="AI11" s="15">
        <v>1</v>
      </c>
      <c r="AJ11" s="41">
        <f>Planos!$M4*'Projeção Lucros e Ganhos'!AI11</f>
        <v>80</v>
      </c>
      <c r="AK11" s="26"/>
      <c r="AL11" s="15">
        <v>1</v>
      </c>
      <c r="AM11" s="41">
        <f>Planos!$M4*'Projeção Lucros e Ganhos'!AL11</f>
        <v>80</v>
      </c>
      <c r="AN11" s="26"/>
      <c r="AO11" s="15">
        <v>2</v>
      </c>
      <c r="AP11" s="41">
        <f>Planos!$M4*'Projeção Lucros e Ganhos'!AO11</f>
        <v>160</v>
      </c>
      <c r="AQ11" s="26"/>
      <c r="AR11" s="15">
        <v>2</v>
      </c>
      <c r="AS11" s="41">
        <f>Planos!$M4*'Projeção Lucros e Ganhos'!AR11</f>
        <v>160</v>
      </c>
      <c r="AT11" s="26"/>
      <c r="AU11" s="15">
        <v>2</v>
      </c>
      <c r="AV11" s="41">
        <f>Planos!$M4*'Projeção Lucros e Ganhos'!AU11</f>
        <v>160</v>
      </c>
      <c r="AW11" s="26"/>
      <c r="AX11" s="15">
        <v>2</v>
      </c>
      <c r="AY11" s="41">
        <f>Planos!$M4*'Projeção Lucros e Ganhos'!AX11</f>
        <v>160</v>
      </c>
      <c r="AZ11" s="26"/>
      <c r="BA11" s="15">
        <v>2</v>
      </c>
      <c r="BB11" s="41">
        <f>Planos!$M4*'Projeção Lucros e Ganhos'!BA11</f>
        <v>160</v>
      </c>
      <c r="BC11" s="26"/>
      <c r="BD11" s="15">
        <v>2</v>
      </c>
      <c r="BE11" s="41">
        <f>Planos!$M4*'Projeção Lucros e Ganhos'!BD11</f>
        <v>160</v>
      </c>
      <c r="BF11" s="26"/>
      <c r="BG11" s="15">
        <v>2</v>
      </c>
      <c r="BH11" s="41">
        <f>Planos!$M4*'Projeção Lucros e Ganhos'!BG11</f>
        <v>160</v>
      </c>
      <c r="BI11" s="26"/>
      <c r="BJ11" s="15">
        <v>2</v>
      </c>
      <c r="BK11" s="41">
        <f>Planos!$M4*'Projeção Lucros e Ganhos'!BJ11</f>
        <v>160</v>
      </c>
      <c r="BL11" s="26"/>
      <c r="BM11" s="15">
        <v>2</v>
      </c>
      <c r="BN11" s="41">
        <f>Planos!$M4*'Projeção Lucros e Ganhos'!BM11</f>
        <v>160</v>
      </c>
      <c r="BO11" s="26"/>
      <c r="BP11" s="15">
        <v>2</v>
      </c>
      <c r="BQ11" s="41">
        <f>Planos!$M4*'Projeção Lucros e Ganhos'!BP11</f>
        <v>160</v>
      </c>
      <c r="BR11" s="26"/>
      <c r="BS11" s="15">
        <v>2</v>
      </c>
      <c r="BT11" s="41">
        <f>Planos!$M4*'Projeção Lucros e Ganhos'!BS11</f>
        <v>160</v>
      </c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</row>
    <row r="12" spans="1:148" x14ac:dyDescent="0.25">
      <c r="A12" s="12" t="s">
        <v>57</v>
      </c>
      <c r="B12" s="15">
        <v>0</v>
      </c>
      <c r="C12" s="34">
        <f>Planos!$N4*'Projeção Lucros e Ganhos'!B12</f>
        <v>0</v>
      </c>
      <c r="D12" s="26"/>
      <c r="E12" s="15">
        <v>0</v>
      </c>
      <c r="F12" s="41">
        <f>Planos!$N4*'Projeção Lucros e Ganhos'!E12</f>
        <v>0</v>
      </c>
      <c r="G12" s="26"/>
      <c r="H12" s="15">
        <v>0</v>
      </c>
      <c r="I12" s="41">
        <f>Planos!$N4*'Projeção Lucros e Ganhos'!H12</f>
        <v>0</v>
      </c>
      <c r="J12" s="26"/>
      <c r="K12" s="15">
        <v>1</v>
      </c>
      <c r="L12" s="41">
        <f>Planos!$N4*'Projeção Lucros e Ganhos'!K12</f>
        <v>160</v>
      </c>
      <c r="M12" s="26"/>
      <c r="N12" s="15">
        <v>1</v>
      </c>
      <c r="O12" s="41">
        <f>Planos!$N4*'Projeção Lucros e Ganhos'!N12</f>
        <v>160</v>
      </c>
      <c r="P12" s="26"/>
      <c r="Q12" s="15">
        <v>1</v>
      </c>
      <c r="R12" s="41">
        <f>Planos!$N4*'Projeção Lucros e Ganhos'!Q12</f>
        <v>160</v>
      </c>
      <c r="S12" s="26"/>
      <c r="T12" s="15">
        <v>1</v>
      </c>
      <c r="U12" s="41">
        <f>Planos!$N4*'Projeção Lucros e Ganhos'!T12</f>
        <v>160</v>
      </c>
      <c r="V12" s="26"/>
      <c r="W12" s="15">
        <v>1</v>
      </c>
      <c r="X12" s="41">
        <f>Planos!$N4*'Projeção Lucros e Ganhos'!W12</f>
        <v>160</v>
      </c>
      <c r="Y12" s="26"/>
      <c r="Z12" s="15">
        <v>1</v>
      </c>
      <c r="AA12" s="41">
        <f>Planos!$N4*'Projeção Lucros e Ganhos'!Z12</f>
        <v>160</v>
      </c>
      <c r="AB12" s="26"/>
      <c r="AC12" s="15">
        <v>1</v>
      </c>
      <c r="AD12" s="41">
        <f>Planos!$N4*'Projeção Lucros e Ganhos'!AC12</f>
        <v>160</v>
      </c>
      <c r="AE12" s="26"/>
      <c r="AF12" s="15">
        <v>1</v>
      </c>
      <c r="AG12" s="41">
        <f>Planos!$N4*'Projeção Lucros e Ganhos'!AF12</f>
        <v>160</v>
      </c>
      <c r="AH12" s="26"/>
      <c r="AI12" s="15">
        <v>1</v>
      </c>
      <c r="AJ12" s="41">
        <f>Planos!$N4*'Projeção Lucros e Ganhos'!AI12</f>
        <v>160</v>
      </c>
      <c r="AK12" s="26"/>
      <c r="AL12" s="15">
        <v>1</v>
      </c>
      <c r="AM12" s="41">
        <f>Planos!$N4*'Projeção Lucros e Ganhos'!AL12</f>
        <v>160</v>
      </c>
      <c r="AN12" s="26"/>
      <c r="AO12" s="15">
        <v>1</v>
      </c>
      <c r="AP12" s="41">
        <f>Planos!$N4*'Projeção Lucros e Ganhos'!AO12</f>
        <v>160</v>
      </c>
      <c r="AQ12" s="26"/>
      <c r="AR12" s="15">
        <v>1</v>
      </c>
      <c r="AS12" s="41">
        <f>Planos!$N4*'Projeção Lucros e Ganhos'!AR12</f>
        <v>160</v>
      </c>
      <c r="AT12" s="26"/>
      <c r="AU12" s="15">
        <v>1</v>
      </c>
      <c r="AV12" s="41">
        <f>Planos!$N4*'Projeção Lucros e Ganhos'!AU12</f>
        <v>160</v>
      </c>
      <c r="AW12" s="26"/>
      <c r="AX12" s="15">
        <v>1</v>
      </c>
      <c r="AY12" s="41">
        <f>Planos!$N4*'Projeção Lucros e Ganhos'!AX12</f>
        <v>160</v>
      </c>
      <c r="AZ12" s="26"/>
      <c r="BA12" s="15">
        <v>1</v>
      </c>
      <c r="BB12" s="41">
        <f>Planos!$N4*'Projeção Lucros e Ganhos'!BA12</f>
        <v>160</v>
      </c>
      <c r="BC12" s="26"/>
      <c r="BD12" s="15">
        <v>1</v>
      </c>
      <c r="BE12" s="41">
        <f>Planos!$N4*'Projeção Lucros e Ganhos'!BD12</f>
        <v>160</v>
      </c>
      <c r="BF12" s="26"/>
      <c r="BG12" s="15">
        <v>1</v>
      </c>
      <c r="BH12" s="41">
        <f>Planos!$N4*'Projeção Lucros e Ganhos'!BG12</f>
        <v>160</v>
      </c>
      <c r="BI12" s="26"/>
      <c r="BJ12" s="15">
        <v>1</v>
      </c>
      <c r="BK12" s="41">
        <f>Planos!$N4*'Projeção Lucros e Ganhos'!BJ12</f>
        <v>160</v>
      </c>
      <c r="BL12" s="26"/>
      <c r="BM12" s="15">
        <v>1</v>
      </c>
      <c r="BN12" s="41">
        <f>Planos!$N4*'Projeção Lucros e Ganhos'!BM12</f>
        <v>160</v>
      </c>
      <c r="BO12" s="26"/>
      <c r="BP12" s="15">
        <v>1</v>
      </c>
      <c r="BQ12" s="41">
        <f>Planos!$N4*'Projeção Lucros e Ganhos'!BP12</f>
        <v>160</v>
      </c>
      <c r="BR12" s="26"/>
      <c r="BS12" s="15">
        <v>1</v>
      </c>
      <c r="BT12" s="41">
        <f>Planos!$N4*'Projeção Lucros e Ganhos'!BS12</f>
        <v>160</v>
      </c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</row>
    <row r="13" spans="1:148" s="11" customFormat="1" x14ac:dyDescent="0.25">
      <c r="C13" s="35"/>
      <c r="F13" s="42"/>
      <c r="I13" s="42"/>
      <c r="L13" s="42"/>
      <c r="O13" s="42"/>
      <c r="R13" s="42"/>
      <c r="U13" s="42"/>
      <c r="X13" s="42"/>
      <c r="AA13" s="42"/>
      <c r="AD13" s="42"/>
      <c r="AG13" s="42"/>
      <c r="AJ13" s="42"/>
      <c r="AM13" s="42"/>
      <c r="AP13" s="42"/>
      <c r="AS13" s="42"/>
      <c r="AV13" s="42"/>
      <c r="AY13" s="42"/>
      <c r="BB13" s="42"/>
      <c r="BE13" s="42"/>
      <c r="BH13" s="42"/>
      <c r="BK13" s="42"/>
      <c r="BN13" s="42"/>
      <c r="BQ13" s="42"/>
      <c r="BT13" s="42"/>
    </row>
    <row r="14" spans="1:148" s="4" customFormat="1" x14ac:dyDescent="0.25">
      <c r="A14" s="4" t="s">
        <v>73</v>
      </c>
      <c r="C14" s="36">
        <f>SUM(C4:C13)</f>
        <v>354</v>
      </c>
      <c r="D14" s="27"/>
      <c r="F14" s="43">
        <f t="shared" ref="F14" si="0">SUM(F4:F13)</f>
        <v>619</v>
      </c>
      <c r="G14" s="27"/>
      <c r="H14" s="4" t="s">
        <v>73</v>
      </c>
      <c r="I14" s="43">
        <f t="shared" ref="I14" si="1">SUM(I4:I13)</f>
        <v>1870</v>
      </c>
      <c r="J14" s="27"/>
      <c r="K14" s="4" t="s">
        <v>73</v>
      </c>
      <c r="L14" s="43">
        <f t="shared" ref="L14" si="2">SUM(L4:L13)</f>
        <v>2238</v>
      </c>
      <c r="M14" s="27"/>
      <c r="N14" s="4" t="s">
        <v>73</v>
      </c>
      <c r="O14" s="43">
        <f t="shared" ref="O14" si="3">SUM(O4:O13)</f>
        <v>2400</v>
      </c>
      <c r="P14" s="27"/>
      <c r="Q14" s="4" t="s">
        <v>73</v>
      </c>
      <c r="R14" s="43">
        <f t="shared" ref="R14" si="4">SUM(R4:R13)</f>
        <v>4061</v>
      </c>
      <c r="S14" s="27"/>
      <c r="T14" s="4" t="s">
        <v>73</v>
      </c>
      <c r="U14" s="43">
        <f t="shared" ref="U14" si="5">SUM(U4:U13)</f>
        <v>4309</v>
      </c>
      <c r="V14" s="27"/>
      <c r="W14" s="4" t="s">
        <v>73</v>
      </c>
      <c r="X14" s="43">
        <f t="shared" ref="X14" si="6">SUM(X4:X13)</f>
        <v>4634</v>
      </c>
      <c r="Y14" s="27"/>
      <c r="Z14" s="4" t="s">
        <v>54</v>
      </c>
      <c r="AA14" s="43">
        <f t="shared" ref="AA14" si="7">SUM(AA4:AA13)</f>
        <v>5135</v>
      </c>
      <c r="AB14" s="27"/>
      <c r="AC14" s="4" t="s">
        <v>54</v>
      </c>
      <c r="AD14" s="43">
        <f t="shared" ref="AD14" si="8">SUM(AD4:AD13)</f>
        <v>2725</v>
      </c>
      <c r="AE14" s="27"/>
      <c r="AF14" s="4" t="s">
        <v>54</v>
      </c>
      <c r="AG14" s="43">
        <f t="shared" ref="AG14" si="9">SUM(AG4:AG13)</f>
        <v>2725</v>
      </c>
      <c r="AH14" s="27"/>
      <c r="AI14" s="4" t="s">
        <v>54</v>
      </c>
      <c r="AJ14" s="43">
        <f t="shared" ref="AJ14" si="10">SUM(AJ4:AJ13)</f>
        <v>2725</v>
      </c>
      <c r="AK14" s="27"/>
      <c r="AL14" s="4" t="s">
        <v>54</v>
      </c>
      <c r="AM14" s="43">
        <f t="shared" ref="AM14" si="11">SUM(AM4:AM13)</f>
        <v>4634</v>
      </c>
      <c r="AN14" s="27"/>
      <c r="AO14" s="4" t="s">
        <v>54</v>
      </c>
      <c r="AP14" s="43">
        <f t="shared" ref="AP14" si="12">SUM(AP4:AP13)</f>
        <v>6059</v>
      </c>
      <c r="AQ14" s="27"/>
      <c r="AR14" s="4" t="s">
        <v>54</v>
      </c>
      <c r="AS14" s="43">
        <f t="shared" ref="AS14" si="13">SUM(AS4:AS13)</f>
        <v>6059</v>
      </c>
      <c r="AT14" s="27"/>
      <c r="AU14" s="4" t="s">
        <v>54</v>
      </c>
      <c r="AV14" s="43">
        <f t="shared" ref="AV14" si="14">SUM(AV4:AV13)</f>
        <v>6059</v>
      </c>
      <c r="AW14" s="27"/>
      <c r="AX14" s="4" t="s">
        <v>54</v>
      </c>
      <c r="AY14" s="43">
        <f t="shared" ref="AY14" si="15">SUM(AY4:AY13)</f>
        <v>6059</v>
      </c>
      <c r="AZ14" s="27"/>
      <c r="BA14" s="4" t="s">
        <v>54</v>
      </c>
      <c r="BB14" s="43">
        <f t="shared" ref="BB14" si="16">SUM(BB4:BB13)</f>
        <v>6059</v>
      </c>
      <c r="BC14" s="27"/>
      <c r="BD14" s="4" t="s">
        <v>54</v>
      </c>
      <c r="BE14" s="43">
        <f t="shared" ref="BE14" si="17">SUM(BE4:BE13)</f>
        <v>6059</v>
      </c>
      <c r="BF14" s="27"/>
      <c r="BG14" s="4" t="s">
        <v>54</v>
      </c>
      <c r="BH14" s="43">
        <f t="shared" ref="BH14" si="18">SUM(BH4:BH13)</f>
        <v>6059</v>
      </c>
      <c r="BI14" s="27"/>
      <c r="BJ14" s="4" t="s">
        <v>54</v>
      </c>
      <c r="BK14" s="43">
        <f t="shared" ref="BK14" si="19">SUM(BK4:BK13)</f>
        <v>6059</v>
      </c>
      <c r="BL14" s="27"/>
      <c r="BM14" s="4" t="s">
        <v>54</v>
      </c>
      <c r="BN14" s="43">
        <f t="shared" ref="BN14" si="20">SUM(BN4:BN13)</f>
        <v>6059</v>
      </c>
      <c r="BO14" s="27"/>
      <c r="BP14" s="4" t="s">
        <v>54</v>
      </c>
      <c r="BQ14" s="43">
        <f t="shared" ref="BQ14" si="21">SUM(BQ4:BQ13)</f>
        <v>6059</v>
      </c>
      <c r="BR14" s="27"/>
      <c r="BS14" s="4" t="s">
        <v>54</v>
      </c>
      <c r="BT14" s="43">
        <f t="shared" ref="BT14" si="22">SUM(BT4:BT13)</f>
        <v>6059</v>
      </c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64"/>
      <c r="CU14" s="64"/>
      <c r="CV14" s="64"/>
      <c r="CW14" s="64"/>
      <c r="CX14" s="64"/>
      <c r="CY14" s="64"/>
      <c r="CZ14" s="64"/>
      <c r="DA14" s="64"/>
      <c r="DB14" s="64"/>
      <c r="DC14" s="64"/>
      <c r="DD14" s="64"/>
      <c r="DE14" s="64"/>
      <c r="DF14" s="64"/>
      <c r="DG14" s="64"/>
      <c r="DH14" s="64"/>
      <c r="DI14" s="64"/>
      <c r="DJ14" s="64"/>
      <c r="DK14" s="64"/>
      <c r="DL14" s="64"/>
      <c r="DM14" s="64"/>
      <c r="DN14" s="64"/>
      <c r="DO14" s="64"/>
      <c r="DP14" s="64"/>
      <c r="DQ14" s="64"/>
      <c r="DR14" s="64"/>
      <c r="DS14" s="64"/>
      <c r="DT14" s="64"/>
      <c r="DU14" s="64"/>
      <c r="DV14" s="64"/>
      <c r="DW14" s="64"/>
      <c r="DX14" s="64"/>
      <c r="DY14" s="64"/>
      <c r="DZ14" s="64"/>
      <c r="EA14" s="64"/>
      <c r="EB14" s="64"/>
      <c r="EC14" s="64"/>
      <c r="ED14" s="64"/>
      <c r="EE14" s="64"/>
      <c r="EF14" s="64"/>
      <c r="EG14" s="64"/>
      <c r="EH14" s="64"/>
      <c r="EI14" s="64"/>
      <c r="EJ14" s="64"/>
      <c r="EK14" s="64"/>
      <c r="EL14" s="64"/>
      <c r="EM14" s="64"/>
      <c r="EN14" s="64"/>
      <c r="EO14" s="64"/>
      <c r="EP14" s="64"/>
      <c r="EQ14" s="64"/>
      <c r="ER14" s="64"/>
    </row>
    <row r="15" spans="1:148" s="5" customFormat="1" x14ac:dyDescent="0.25">
      <c r="A15" s="5" t="s">
        <v>71</v>
      </c>
      <c r="C15" s="37">
        <f>(B4*Planos!$C20)+(B5*Planos!$D20)+(B6*Planos!$E20)+(B7*Planos!$F20)</f>
        <v>35</v>
      </c>
      <c r="D15" s="28"/>
      <c r="F15" s="44">
        <f>(E4*Planos!$C20)+(E5*Planos!$D20)+(E6*Planos!$E20)+(E7*Planos!$F20)</f>
        <v>70</v>
      </c>
      <c r="G15" s="28"/>
      <c r="H15" s="5" t="s">
        <v>71</v>
      </c>
      <c r="I15" s="44">
        <f>(H4*Planos!$C20)+(H5*Planos!$D20)+(H6*Planos!$E20)+(H7*Planos!$F20)</f>
        <v>401</v>
      </c>
      <c r="J15" s="28"/>
      <c r="K15" s="5" t="s">
        <v>71</v>
      </c>
      <c r="L15" s="44">
        <f>(K4*Planos!$C20)+(K5*Planos!$D20)+(K6*Planos!$E20)+(K7*Planos!$F20)</f>
        <v>459</v>
      </c>
      <c r="M15" s="28"/>
      <c r="N15" s="5" t="s">
        <v>71</v>
      </c>
      <c r="O15" s="44">
        <f>(N4*Planos!$C20)+(N5*Planos!$D20)+(N6*Planos!$E20)+(N7*Planos!$F20)</f>
        <v>471</v>
      </c>
      <c r="P15" s="28"/>
      <c r="Q15" s="5" t="s">
        <v>71</v>
      </c>
      <c r="R15" s="44">
        <f>(Q4*Planos!$C20)+(Q5*Planos!$D20)+(Q6*Planos!$E20)+(Q7*Planos!$F20)</f>
        <v>857</v>
      </c>
      <c r="S15" s="28"/>
      <c r="T15" s="5" t="s">
        <v>71</v>
      </c>
      <c r="U15" s="44">
        <f>(T4*Planos!$C20)+(T5*Planos!$D20)+(T6*Planos!$E20)+(T7*Planos!$F20)</f>
        <v>930</v>
      </c>
      <c r="V15" s="28"/>
      <c r="W15" s="5" t="s">
        <v>71</v>
      </c>
      <c r="X15" s="44">
        <f>(W4*Planos!$C20)+(W5*Planos!$D20)+(W6*Planos!$E20)+(W7*Planos!$F20)</f>
        <v>1005</v>
      </c>
      <c r="Y15" s="28"/>
      <c r="Z15" s="5" t="s">
        <v>53</v>
      </c>
      <c r="AA15" s="44">
        <f>(Z4*Planos!$C20)+(Z5*Planos!$D20)+(Z6*Planos!$E20)+(Z7*Planos!$F20)</f>
        <v>1131</v>
      </c>
      <c r="AB15" s="28"/>
      <c r="AC15" s="5" t="s">
        <v>53</v>
      </c>
      <c r="AD15" s="44">
        <f>(AC4*Planos!$C20)+(AC5*Planos!$D20)+(AC6*Planos!$E20)+(AC7*Planos!$F20)</f>
        <v>546</v>
      </c>
      <c r="AE15" s="28"/>
      <c r="AF15" s="5" t="s">
        <v>53</v>
      </c>
      <c r="AG15" s="44">
        <f>(AF4*Planos!$C20)+(AF5*Planos!$D20)+(AF6*Planos!$E20)+(AF7*Planos!$F20)</f>
        <v>546</v>
      </c>
      <c r="AH15" s="28"/>
      <c r="AI15" s="5" t="s">
        <v>53</v>
      </c>
      <c r="AJ15" s="44">
        <f>(AI4*Planos!$C20)+(AI5*Planos!$D20)+(AI6*Planos!$E20)+(AI7*Planos!$F20)</f>
        <v>546</v>
      </c>
      <c r="AK15" s="28"/>
      <c r="AL15" s="5" t="s">
        <v>53</v>
      </c>
      <c r="AM15" s="44">
        <f>(AL4*Planos!$C20)+(AL5*Planos!$D20)+(AL6*Planos!$E20)+(AL7*Planos!$F20)</f>
        <v>1005</v>
      </c>
      <c r="AN15" s="28"/>
      <c r="AO15" s="5" t="s">
        <v>53</v>
      </c>
      <c r="AP15" s="44">
        <f>(AO4*Planos!$C20)+(AO5*Planos!$D20)+(AO6*Planos!$E20)+(AO7*Planos!$F20)</f>
        <v>1300</v>
      </c>
      <c r="AQ15" s="28"/>
      <c r="AR15" s="5" t="s">
        <v>53</v>
      </c>
      <c r="AS15" s="44">
        <f>(AR4*Planos!$C20)+(AR5*Planos!$D20)+(AR6*Planos!$E20)+(AR7*Planos!$F20)</f>
        <v>1300</v>
      </c>
      <c r="AT15" s="28"/>
      <c r="AU15" s="5" t="s">
        <v>53</v>
      </c>
      <c r="AV15" s="44">
        <f>(AU4*Planos!$C20)+(AU5*Planos!$D20)+(AU6*Planos!$E20)+(AU7*Planos!$F20)</f>
        <v>1300</v>
      </c>
      <c r="AW15" s="28"/>
      <c r="AX15" s="5" t="s">
        <v>53</v>
      </c>
      <c r="AY15" s="44">
        <f>(AX4*Planos!$C20)+(AX5*Planos!$D20)+(AX6*Planos!$E20)+(AX7*Planos!$F20)</f>
        <v>1300</v>
      </c>
      <c r="AZ15" s="28"/>
      <c r="BA15" s="5" t="s">
        <v>53</v>
      </c>
      <c r="BB15" s="44">
        <f>(BA4*Planos!$C20)+(BA5*Planos!$D20)+(BA6*Planos!$E20)+(BA7*Planos!$F20)</f>
        <v>1300</v>
      </c>
      <c r="BC15" s="28"/>
      <c r="BD15" s="5" t="s">
        <v>53</v>
      </c>
      <c r="BE15" s="44">
        <f>(BD4*Planos!$C20)+(BD5*Planos!$D20)+(BD6*Planos!$E20)+(BD7*Planos!$F20)</f>
        <v>1300</v>
      </c>
      <c r="BF15" s="28"/>
      <c r="BG15" s="5" t="s">
        <v>53</v>
      </c>
      <c r="BH15" s="44">
        <f>(BG4*Planos!$C20)+(BG5*Planos!$D20)+(BG6*Planos!$E20)+(BG7*Planos!$F20)</f>
        <v>1300</v>
      </c>
      <c r="BI15" s="28"/>
      <c r="BJ15" s="5" t="s">
        <v>53</v>
      </c>
      <c r="BK15" s="44">
        <f>(BJ4*Planos!$C20)+(BJ5*Planos!$D20)+(BJ6*Planos!$E20)+(BJ7*Planos!$F20)</f>
        <v>1300</v>
      </c>
      <c r="BL15" s="28"/>
      <c r="BM15" s="5" t="s">
        <v>53</v>
      </c>
      <c r="BN15" s="44">
        <f>(BM4*Planos!$C20)+(BM5*Planos!$D20)+(BM6*Planos!$E20)+(BM7*Planos!$F20)</f>
        <v>1300</v>
      </c>
      <c r="BO15" s="28"/>
      <c r="BP15" s="5" t="s">
        <v>53</v>
      </c>
      <c r="BQ15" s="44">
        <f>(BP4*Planos!$C20)+(BP5*Planos!$D20)+(BP6*Planos!$E20)+(BP7*Planos!$F20)</f>
        <v>1300</v>
      </c>
      <c r="BR15" s="28"/>
      <c r="BS15" s="5" t="s">
        <v>53</v>
      </c>
      <c r="BT15" s="44">
        <f>(BS4*Planos!$C20)+(BS5*Planos!$D20)+(BS6*Planos!$E20)+(BS7*Planos!$F20)</f>
        <v>1300</v>
      </c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5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</row>
    <row r="16" spans="1:148" s="6" customFormat="1" x14ac:dyDescent="0.25">
      <c r="A16" s="6" t="s">
        <v>72</v>
      </c>
      <c r="C16" s="38">
        <f>Despesas!B97</f>
        <v>945</v>
      </c>
      <c r="D16" s="29"/>
      <c r="F16" s="38">
        <f>Despesas!C97</f>
        <v>385</v>
      </c>
      <c r="G16" s="29"/>
      <c r="H16" s="6" t="s">
        <v>72</v>
      </c>
      <c r="I16" s="38">
        <f>Despesas!D97</f>
        <v>385</v>
      </c>
      <c r="J16" s="29"/>
      <c r="K16" s="6" t="s">
        <v>72</v>
      </c>
      <c r="L16" s="38">
        <f>Despesas!E97</f>
        <v>385</v>
      </c>
      <c r="M16" s="29"/>
      <c r="N16" s="6" t="s">
        <v>72</v>
      </c>
      <c r="O16" s="38">
        <f>Despesas!F97</f>
        <v>385</v>
      </c>
      <c r="P16" s="29"/>
      <c r="Q16" s="6" t="s">
        <v>72</v>
      </c>
      <c r="R16" s="38">
        <f>Despesas!G97</f>
        <v>985</v>
      </c>
      <c r="S16" s="29"/>
      <c r="T16" s="6" t="s">
        <v>72</v>
      </c>
      <c r="U16" s="38">
        <f>Despesas!H97</f>
        <v>985</v>
      </c>
      <c r="V16" s="29"/>
      <c r="W16" s="6" t="s">
        <v>72</v>
      </c>
      <c r="X16" s="38">
        <f>Despesas!I97</f>
        <v>985</v>
      </c>
      <c r="Y16" s="29"/>
      <c r="Z16" s="6" t="s">
        <v>72</v>
      </c>
      <c r="AA16" s="38">
        <f>Despesas!J97</f>
        <v>985</v>
      </c>
      <c r="AB16" s="29"/>
      <c r="AC16" s="6" t="s">
        <v>72</v>
      </c>
      <c r="AD16" s="38">
        <f>Despesas!K97</f>
        <v>3985</v>
      </c>
      <c r="AE16" s="29"/>
      <c r="AF16" s="6" t="s">
        <v>72</v>
      </c>
      <c r="AG16" s="38">
        <f>Despesas!L97</f>
        <v>3985</v>
      </c>
      <c r="AH16" s="29"/>
      <c r="AI16" s="6" t="s">
        <v>72</v>
      </c>
      <c r="AJ16" s="38">
        <f>Despesas!M97</f>
        <v>3985</v>
      </c>
      <c r="AK16" s="29"/>
      <c r="AL16" s="6" t="s">
        <v>72</v>
      </c>
      <c r="AM16" s="38">
        <f>Despesas!N97</f>
        <v>13885</v>
      </c>
      <c r="AN16" s="29"/>
      <c r="AO16" s="6" t="s">
        <v>72</v>
      </c>
      <c r="AP16" s="38">
        <f>Despesas!O97</f>
        <v>13885</v>
      </c>
      <c r="AQ16" s="29"/>
      <c r="AR16" s="6" t="s">
        <v>72</v>
      </c>
      <c r="AS16" s="38">
        <f>Despesas!P97</f>
        <v>16885</v>
      </c>
      <c r="AT16" s="29"/>
      <c r="AU16" s="6" t="s">
        <v>72</v>
      </c>
      <c r="AV16" s="38">
        <f>Despesas!Q97</f>
        <v>16885</v>
      </c>
      <c r="AW16" s="29"/>
      <c r="AX16" s="6" t="s">
        <v>72</v>
      </c>
      <c r="AY16" s="38">
        <f>Despesas!R97</f>
        <v>18670</v>
      </c>
      <c r="AZ16" s="29"/>
      <c r="BA16" s="6" t="s">
        <v>72</v>
      </c>
      <c r="BB16" s="38">
        <f>Despesas!S97</f>
        <v>21670</v>
      </c>
      <c r="BC16" s="29"/>
      <c r="BD16" s="6" t="s">
        <v>72</v>
      </c>
      <c r="BE16" s="38">
        <f>Despesas!T97</f>
        <v>21670</v>
      </c>
      <c r="BF16" s="29"/>
      <c r="BG16" s="6" t="s">
        <v>72</v>
      </c>
      <c r="BH16" s="38">
        <f>Despesas!U97</f>
        <v>21670</v>
      </c>
      <c r="BI16" s="29"/>
      <c r="BJ16" s="6" t="s">
        <v>72</v>
      </c>
      <c r="BK16" s="38">
        <f>Despesas!V97</f>
        <v>21670</v>
      </c>
      <c r="BL16" s="29"/>
      <c r="BM16" s="6" t="s">
        <v>72</v>
      </c>
      <c r="BN16" s="38">
        <f>Despesas!W97</f>
        <v>21670</v>
      </c>
      <c r="BO16" s="29"/>
      <c r="BP16" s="6" t="s">
        <v>72</v>
      </c>
      <c r="BQ16" s="38">
        <f>Despesas!X97</f>
        <v>21670</v>
      </c>
      <c r="BR16" s="29"/>
      <c r="BS16" s="6" t="s">
        <v>72</v>
      </c>
      <c r="BT16" s="38">
        <f>Despesas!Y97</f>
        <v>21670</v>
      </c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66"/>
      <c r="CI16" s="66"/>
      <c r="CJ16" s="66"/>
      <c r="CK16" s="66"/>
      <c r="CL16" s="66"/>
      <c r="CM16" s="66"/>
      <c r="CN16" s="66"/>
      <c r="CO16" s="66"/>
      <c r="CP16" s="66"/>
      <c r="CQ16" s="66"/>
      <c r="CR16" s="66"/>
      <c r="CS16" s="66"/>
      <c r="CT16" s="66"/>
      <c r="CU16" s="66"/>
      <c r="CV16" s="66"/>
      <c r="CW16" s="66"/>
      <c r="CX16" s="66"/>
      <c r="CY16" s="66"/>
      <c r="CZ16" s="66"/>
      <c r="DA16" s="66"/>
      <c r="DB16" s="66"/>
      <c r="DC16" s="66"/>
      <c r="DD16" s="66"/>
      <c r="DE16" s="66"/>
      <c r="DF16" s="66"/>
      <c r="DG16" s="66"/>
      <c r="DH16" s="66"/>
      <c r="DI16" s="66"/>
      <c r="DJ16" s="66"/>
      <c r="DK16" s="66"/>
      <c r="DL16" s="66"/>
      <c r="DM16" s="66"/>
      <c r="DN16" s="66"/>
      <c r="DO16" s="66"/>
      <c r="DP16" s="66"/>
      <c r="DQ16" s="66"/>
      <c r="DR16" s="66"/>
      <c r="DS16" s="66"/>
      <c r="DT16" s="66"/>
      <c r="DU16" s="66"/>
      <c r="DV16" s="66"/>
      <c r="DW16" s="66"/>
      <c r="DX16" s="66"/>
      <c r="DY16" s="66"/>
      <c r="DZ16" s="66"/>
      <c r="EA16" s="66"/>
      <c r="EB16" s="66"/>
      <c r="EC16" s="66"/>
      <c r="ED16" s="66"/>
      <c r="EE16" s="66"/>
      <c r="EF16" s="66"/>
      <c r="EG16" s="66"/>
      <c r="EH16" s="66"/>
      <c r="EI16" s="66"/>
      <c r="EJ16" s="66"/>
      <c r="EK16" s="66"/>
      <c r="EL16" s="66"/>
      <c r="EM16" s="66"/>
      <c r="EN16" s="66"/>
      <c r="EO16" s="66"/>
      <c r="EP16" s="66"/>
      <c r="EQ16" s="66"/>
      <c r="ER16" s="66"/>
    </row>
    <row r="17" spans="1:148" s="3" customFormat="1" x14ac:dyDescent="0.25">
      <c r="A17" s="3" t="s">
        <v>86</v>
      </c>
      <c r="C17" s="39">
        <f>C14-(C15+C16)</f>
        <v>-626</v>
      </c>
      <c r="D17" s="30"/>
      <c r="F17" s="45">
        <f t="shared" ref="F17" si="23">F14-(F15+F16)</f>
        <v>164</v>
      </c>
      <c r="G17" s="30"/>
      <c r="H17" s="3" t="s">
        <v>74</v>
      </c>
      <c r="I17" s="45">
        <f t="shared" ref="I17" si="24">I14-(I15+I16)</f>
        <v>1084</v>
      </c>
      <c r="J17" s="30"/>
      <c r="K17" s="3" t="s">
        <v>74</v>
      </c>
      <c r="L17" s="45">
        <f t="shared" ref="L17:BT17" si="25">L14-(L15+L16)</f>
        <v>1394</v>
      </c>
      <c r="M17" s="30"/>
      <c r="N17" s="3" t="s">
        <v>74</v>
      </c>
      <c r="O17" s="45">
        <f t="shared" si="25"/>
        <v>1544</v>
      </c>
      <c r="P17" s="30"/>
      <c r="Q17" s="3" t="s">
        <v>74</v>
      </c>
      <c r="R17" s="45">
        <f t="shared" si="25"/>
        <v>2219</v>
      </c>
      <c r="S17" s="30"/>
      <c r="T17" s="3" t="s">
        <v>74</v>
      </c>
      <c r="U17" s="45">
        <f t="shared" si="25"/>
        <v>2394</v>
      </c>
      <c r="V17" s="30"/>
      <c r="W17" s="3" t="s">
        <v>74</v>
      </c>
      <c r="X17" s="45">
        <f t="shared" si="25"/>
        <v>2644</v>
      </c>
      <c r="Y17" s="30"/>
      <c r="Z17" s="3" t="s">
        <v>74</v>
      </c>
      <c r="AA17" s="45">
        <f t="shared" si="25"/>
        <v>3019</v>
      </c>
      <c r="AB17" s="30"/>
      <c r="AC17" s="3" t="s">
        <v>74</v>
      </c>
      <c r="AD17" s="45">
        <f t="shared" si="25"/>
        <v>-1806</v>
      </c>
      <c r="AE17" s="30"/>
      <c r="AF17" s="3" t="s">
        <v>74</v>
      </c>
      <c r="AG17" s="45">
        <f t="shared" si="25"/>
        <v>-1806</v>
      </c>
      <c r="AH17" s="30"/>
      <c r="AI17" s="3" t="s">
        <v>74</v>
      </c>
      <c r="AJ17" s="45">
        <f t="shared" si="25"/>
        <v>-1806</v>
      </c>
      <c r="AK17" s="30"/>
      <c r="AL17" s="3" t="s">
        <v>74</v>
      </c>
      <c r="AM17" s="45">
        <f t="shared" si="25"/>
        <v>-10256</v>
      </c>
      <c r="AN17" s="30"/>
      <c r="AO17" s="3" t="s">
        <v>74</v>
      </c>
      <c r="AP17" s="45">
        <f t="shared" si="25"/>
        <v>-9126</v>
      </c>
      <c r="AQ17" s="30"/>
      <c r="AR17" s="3" t="s">
        <v>74</v>
      </c>
      <c r="AS17" s="45">
        <f t="shared" si="25"/>
        <v>-12126</v>
      </c>
      <c r="AT17" s="30"/>
      <c r="AU17" s="3" t="s">
        <v>74</v>
      </c>
      <c r="AV17" s="45">
        <f t="shared" si="25"/>
        <v>-12126</v>
      </c>
      <c r="AW17" s="30"/>
      <c r="AX17" s="3" t="s">
        <v>74</v>
      </c>
      <c r="AY17" s="45">
        <f t="shared" si="25"/>
        <v>-13911</v>
      </c>
      <c r="AZ17" s="30"/>
      <c r="BA17" s="3" t="s">
        <v>74</v>
      </c>
      <c r="BB17" s="45">
        <f t="shared" si="25"/>
        <v>-16911</v>
      </c>
      <c r="BC17" s="30"/>
      <c r="BD17" s="3" t="s">
        <v>74</v>
      </c>
      <c r="BE17" s="45">
        <f t="shared" si="25"/>
        <v>-16911</v>
      </c>
      <c r="BF17" s="30"/>
      <c r="BG17" s="3" t="s">
        <v>74</v>
      </c>
      <c r="BH17" s="45">
        <f t="shared" si="25"/>
        <v>-16911</v>
      </c>
      <c r="BI17" s="30"/>
      <c r="BJ17" s="3" t="s">
        <v>74</v>
      </c>
      <c r="BK17" s="45">
        <f t="shared" si="25"/>
        <v>-16911</v>
      </c>
      <c r="BL17" s="30"/>
      <c r="BM17" s="3" t="s">
        <v>74</v>
      </c>
      <c r="BN17" s="45">
        <f t="shared" si="25"/>
        <v>-16911</v>
      </c>
      <c r="BO17" s="30"/>
      <c r="BP17" s="3" t="s">
        <v>74</v>
      </c>
      <c r="BQ17" s="45">
        <f t="shared" si="25"/>
        <v>-16911</v>
      </c>
      <c r="BR17" s="30"/>
      <c r="BS17" s="3" t="s">
        <v>74</v>
      </c>
      <c r="BT17" s="45">
        <f t="shared" si="25"/>
        <v>-16911</v>
      </c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</row>
    <row r="18" spans="1:148" s="61" customFormat="1" x14ac:dyDescent="0.25">
      <c r="A18" s="61" t="s">
        <v>87</v>
      </c>
      <c r="C18" s="61">
        <v>0</v>
      </c>
      <c r="D18" s="69"/>
      <c r="F18" s="61">
        <v>0</v>
      </c>
      <c r="G18" s="69"/>
      <c r="I18" s="61">
        <v>0</v>
      </c>
      <c r="J18" s="69"/>
      <c r="L18" s="61">
        <v>0</v>
      </c>
      <c r="M18" s="69"/>
      <c r="O18" s="61">
        <v>0</v>
      </c>
      <c r="P18" s="69"/>
      <c r="R18" s="61">
        <v>0.03</v>
      </c>
      <c r="S18" s="69"/>
      <c r="U18" s="61">
        <v>0.03</v>
      </c>
      <c r="V18" s="69"/>
      <c r="X18" s="61">
        <v>0.05</v>
      </c>
      <c r="Y18" s="69"/>
      <c r="AA18" s="61">
        <v>0.03</v>
      </c>
      <c r="AB18" s="69"/>
      <c r="AD18" s="61">
        <v>0.03</v>
      </c>
      <c r="AE18" s="69"/>
      <c r="AF18" s="63"/>
      <c r="AG18" s="63">
        <v>0.04</v>
      </c>
      <c r="AH18" s="70"/>
      <c r="AI18" s="63"/>
      <c r="AJ18" s="63">
        <v>0.04</v>
      </c>
      <c r="AK18" s="70"/>
      <c r="AL18" s="63"/>
      <c r="AM18" s="63">
        <v>0.05</v>
      </c>
      <c r="AN18" s="70"/>
      <c r="AO18" s="63"/>
      <c r="AP18" s="63">
        <v>0.05</v>
      </c>
      <c r="AQ18" s="70"/>
      <c r="AR18" s="63"/>
      <c r="AS18" s="63">
        <v>0.05</v>
      </c>
      <c r="AT18" s="70"/>
      <c r="AU18" s="63"/>
      <c r="AV18" s="63">
        <v>0.05</v>
      </c>
      <c r="AW18" s="70"/>
      <c r="AX18" s="63"/>
      <c r="AY18" s="63">
        <v>0.05</v>
      </c>
      <c r="AZ18" s="70"/>
      <c r="BA18" s="63"/>
      <c r="BB18" s="63">
        <v>0.05</v>
      </c>
      <c r="BC18" s="71"/>
      <c r="BD18" s="62"/>
      <c r="BE18" s="62">
        <v>0.05</v>
      </c>
      <c r="BF18" s="71"/>
      <c r="BG18" s="62"/>
      <c r="BH18" s="62">
        <v>0.05</v>
      </c>
      <c r="BI18" s="71"/>
      <c r="BJ18" s="62"/>
      <c r="BK18" s="62">
        <v>0.05</v>
      </c>
      <c r="BL18" s="71"/>
      <c r="BM18" s="62"/>
      <c r="BN18" s="62">
        <v>0.05</v>
      </c>
      <c r="BO18" s="71"/>
      <c r="BP18" s="62"/>
      <c r="BQ18" s="62">
        <v>0.05</v>
      </c>
      <c r="BR18" s="71"/>
      <c r="BS18" s="62"/>
      <c r="BT18" s="62">
        <v>0.05</v>
      </c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</row>
    <row r="19" spans="1:148" s="7" customFormat="1" ht="25.5" customHeight="1" x14ac:dyDescent="0.3">
      <c r="A19" s="60" t="s">
        <v>55</v>
      </c>
      <c r="C19" s="40">
        <f>C17</f>
        <v>-626</v>
      </c>
      <c r="D19" s="31"/>
      <c r="F19" s="46">
        <f>(F14+C19)-(C19*F18)</f>
        <v>-7</v>
      </c>
      <c r="G19" s="31"/>
      <c r="I19" s="46">
        <f t="shared" ref="I19" si="26">(I14+F19)-(F19*I18)</f>
        <v>1863</v>
      </c>
      <c r="J19" s="31"/>
      <c r="L19" s="46">
        <f t="shared" ref="L19" si="27">(L14+I19)-(I19*L18)</f>
        <v>4101</v>
      </c>
      <c r="M19" s="31"/>
      <c r="O19" s="46">
        <f t="shared" ref="O19" si="28">(O14+L19)-(L19*O18)</f>
        <v>6501</v>
      </c>
      <c r="P19" s="31"/>
      <c r="R19" s="46">
        <f t="shared" ref="R19" si="29">(R14+O19)-(O19*R18)</f>
        <v>10366.969999999999</v>
      </c>
      <c r="S19" s="31"/>
      <c r="U19" s="46">
        <f t="shared" ref="U19" si="30">(U14+R19)-(R19*U18)</f>
        <v>14364.9609</v>
      </c>
      <c r="V19" s="31"/>
      <c r="X19" s="46">
        <f t="shared" ref="X19" si="31">(X14+U19)-(U19*X18)</f>
        <v>18280.712854999998</v>
      </c>
      <c r="Y19" s="31"/>
      <c r="AA19" s="46">
        <f t="shared" ref="AA19" si="32">(AA14+X19)-(X19*AA18)</f>
        <v>22867.291469349999</v>
      </c>
      <c r="AB19" s="31"/>
      <c r="AD19" s="46">
        <f t="shared" ref="AD19" si="33">(AD14+AA19)-(AA19*AD18)</f>
        <v>24906.2727252695</v>
      </c>
      <c r="AE19" s="31"/>
      <c r="AG19" s="46">
        <f t="shared" ref="AG19" si="34">(AG14+AD19)-(AD19*AG18)</f>
        <v>26635.021816258719</v>
      </c>
      <c r="AH19" s="31"/>
      <c r="AJ19" s="46">
        <f t="shared" ref="AJ19" si="35">(AJ14+AG19)-(AG19*AJ18)</f>
        <v>28294.62094360837</v>
      </c>
      <c r="AK19" s="31"/>
      <c r="AM19" s="46">
        <f t="shared" ref="AM19" si="36">(AM14+AJ19)-(AJ19*AM18)</f>
        <v>31513.889896427954</v>
      </c>
      <c r="AN19" s="31"/>
      <c r="AP19" s="46">
        <f t="shared" ref="AP19" si="37">(AP14+AM19)-(AM19*AP18)</f>
        <v>35997.19540160655</v>
      </c>
      <c r="AQ19" s="31"/>
      <c r="AS19" s="46">
        <f t="shared" ref="AS19" si="38">(AS14+AP19)-(AP19*AS18)</f>
        <v>40256.335631526221</v>
      </c>
      <c r="AT19" s="31"/>
      <c r="AV19" s="46">
        <f t="shared" ref="AV19" si="39">(AV14+AS19)-(AS19*AV18)</f>
        <v>44302.518849949913</v>
      </c>
      <c r="AW19" s="31"/>
      <c r="AY19" s="46">
        <f t="shared" ref="AY19" si="40">(AY14+AV19)-(AV19*AY18)</f>
        <v>48146.39290745242</v>
      </c>
      <c r="AZ19" s="31"/>
      <c r="BB19" s="46">
        <f t="shared" ref="BB19" si="41">(BB14+AY19)-(AY19*BB18)</f>
        <v>51798.073262079801</v>
      </c>
      <c r="BC19" s="31"/>
      <c r="BE19" s="46">
        <f t="shared" ref="BE19" si="42">(BE14+BB19)-(BB19*BE18)</f>
        <v>55267.169598975808</v>
      </c>
      <c r="BF19" s="31"/>
      <c r="BH19" s="46">
        <f t="shared" ref="BH19" si="43">(BH14+BE19)-(BE19*BH18)</f>
        <v>58562.811119027014</v>
      </c>
      <c r="BI19" s="31"/>
      <c r="BK19" s="46">
        <f t="shared" ref="BK19" si="44">(BK14+BH19)-(BH19*BK18)</f>
        <v>61693.670563075662</v>
      </c>
      <c r="BL19" s="31"/>
      <c r="BN19" s="46">
        <f t="shared" ref="BN19" si="45">(BN14+BK19)-(BK19*BN18)</f>
        <v>64667.987034921876</v>
      </c>
      <c r="BO19" s="31"/>
      <c r="BQ19" s="46">
        <f t="shared" ref="BQ19" si="46">(BQ14+BN19)-(BN19*BQ18)</f>
        <v>67493.587683175792</v>
      </c>
      <c r="BR19" s="31"/>
      <c r="BT19" s="46">
        <f t="shared" ref="BT19" si="47">(BT14+BQ19)-(BQ19*BT18)</f>
        <v>70177.908299016999</v>
      </c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</row>
    <row r="20" spans="1:148" s="73" customFormat="1" x14ac:dyDescent="0.25">
      <c r="A20" s="72" t="s">
        <v>88</v>
      </c>
      <c r="B20" s="72"/>
      <c r="C20" s="72">
        <f>SUM(B4:B9)</f>
        <v>2</v>
      </c>
      <c r="D20" s="72"/>
      <c r="E20" s="72"/>
      <c r="F20" s="72">
        <f>SUM(E4:E9)+C20-(C20*F18)</f>
        <v>5</v>
      </c>
      <c r="G20" s="72"/>
      <c r="H20" s="72"/>
      <c r="I20" s="72">
        <f t="shared" ref="I20" si="48">SUM(H4:H9)+F20-(F20*I18)</f>
        <v>13</v>
      </c>
      <c r="J20" s="72"/>
      <c r="K20" s="72"/>
      <c r="L20" s="72">
        <f t="shared" ref="L20" si="49">SUM(K4:K9)+I20-(I20*L18)</f>
        <v>22</v>
      </c>
      <c r="M20" s="72"/>
      <c r="N20" s="72"/>
      <c r="O20" s="72">
        <f t="shared" ref="O20" si="50">SUM(N4:N9)+L20-(L20*O18)</f>
        <v>32</v>
      </c>
      <c r="P20" s="72"/>
      <c r="Q20" s="72"/>
      <c r="R20" s="72">
        <f t="shared" ref="R20" si="51">SUM(Q4:Q9)+O20-(O20*R18)</f>
        <v>48.04</v>
      </c>
      <c r="S20" s="72"/>
      <c r="T20" s="72"/>
      <c r="U20" s="72">
        <f t="shared" ref="U20" si="52">SUM(T4:T9)+R20-(R20*U18)</f>
        <v>64.598799999999997</v>
      </c>
      <c r="V20" s="72"/>
      <c r="W20" s="72"/>
      <c r="X20" s="72">
        <f t="shared" ref="X20" si="53">SUM(W4:W9)+U20-(U20*X18)</f>
        <v>80.368859999999998</v>
      </c>
      <c r="Y20" s="72"/>
      <c r="Z20" s="72"/>
      <c r="AA20" s="72">
        <f t="shared" ref="AA20" si="54">SUM(Z4:Z9)+X20-(X20*AA18)</f>
        <v>99.957794199999995</v>
      </c>
      <c r="AB20" s="72"/>
      <c r="AC20" s="72"/>
      <c r="AD20" s="72">
        <f t="shared" ref="AD20" si="55">SUM(AC4:AC9)+AA20-(AA20*AD18)</f>
        <v>107.95906037399999</v>
      </c>
      <c r="AE20" s="72"/>
      <c r="AF20" s="72"/>
      <c r="AG20" s="72">
        <f t="shared" ref="AG20" si="56">SUM(AF4:AF9)+AD20-(AD20*AG18)</f>
        <v>114.64069795903998</v>
      </c>
      <c r="AH20" s="72"/>
      <c r="AI20" s="72"/>
      <c r="AJ20" s="72">
        <f t="shared" ref="AJ20" si="57">SUM(AI4:AI9)+AG20-(AG20*AJ18)</f>
        <v>121.05507004067839</v>
      </c>
      <c r="AK20" s="72"/>
      <c r="AL20" s="72"/>
      <c r="AM20" s="72">
        <f t="shared" ref="AM20" si="58">SUM(AL4:AL9)+AJ20-(AJ20*AM18)</f>
        <v>134.00231653864449</v>
      </c>
      <c r="AN20" s="72"/>
      <c r="AO20" s="72"/>
      <c r="AP20" s="72">
        <f t="shared" ref="AP20" si="59">SUM(AO4:AO9)+AM20-(AM20*AP18)</f>
        <v>151.30220071171226</v>
      </c>
      <c r="AQ20" s="72"/>
      <c r="AR20" s="72"/>
      <c r="AS20" s="72">
        <f t="shared" ref="AS20" si="60">SUM(AR4:AR9)+AP20-(AP20*AS18)</f>
        <v>167.73709067612666</v>
      </c>
      <c r="AT20" s="72"/>
      <c r="AU20" s="72"/>
      <c r="AV20" s="72">
        <f t="shared" ref="AV20" si="61">SUM(AU4:AU9)+AS20-(AS20*AV18)</f>
        <v>183.35023614232031</v>
      </c>
      <c r="AW20" s="72"/>
      <c r="AX20" s="72"/>
      <c r="AY20" s="72">
        <f t="shared" ref="AY20" si="62">SUM(AX4:AX9)+AV20-(AV20*AY18)</f>
        <v>198.18272433520428</v>
      </c>
      <c r="AZ20" s="72"/>
      <c r="BA20" s="72"/>
      <c r="BB20" s="72">
        <f t="shared" ref="BB20" si="63">SUM(BA4:BA9)+AY20-(AY20*BB18)</f>
        <v>212.27358811844408</v>
      </c>
      <c r="BC20" s="72"/>
      <c r="BD20" s="72"/>
      <c r="BE20" s="72">
        <f t="shared" ref="BE20" si="64">SUM(BD4:BD9)+BB20-(BB20*BE18)</f>
        <v>225.65990871252188</v>
      </c>
      <c r="BF20" s="72"/>
      <c r="BG20" s="72"/>
      <c r="BH20" s="72">
        <f t="shared" ref="BH20" si="65">SUM(BG4:BG9)+BE20-(BE20*BH18)</f>
        <v>238.37691327689578</v>
      </c>
      <c r="BI20" s="72"/>
      <c r="BJ20" s="72"/>
      <c r="BK20" s="72">
        <f t="shared" ref="BK20" si="66">SUM(BJ4:BJ9)+BH20-(BH20*BK18)</f>
        <v>250.45806761305099</v>
      </c>
      <c r="BL20" s="72"/>
      <c r="BM20" s="72"/>
      <c r="BN20" s="72">
        <f t="shared" ref="BN20" si="67">SUM(BM4:BM9)+BK20-(BK20*BN18)</f>
        <v>261.93516423239839</v>
      </c>
      <c r="BO20" s="72"/>
      <c r="BP20" s="72"/>
      <c r="BQ20" s="72">
        <f t="shared" ref="BQ20" si="68">SUM(BP4:BP9)+BN20-(BN20*BQ18)</f>
        <v>272.83840602077845</v>
      </c>
      <c r="BR20" s="72"/>
      <c r="BS20" s="72"/>
      <c r="BT20" s="72">
        <f t="shared" ref="BT20" si="69">SUM(BS4:BS9)+BQ20-(BQ20*BT18)</f>
        <v>283.19648571973954</v>
      </c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</row>
    <row r="21" spans="1:148" ht="15" customHeight="1" x14ac:dyDescent="0.25">
      <c r="A21" s="11"/>
      <c r="B21" s="11"/>
      <c r="C21" s="11"/>
      <c r="E21" s="11"/>
      <c r="F21" s="11"/>
      <c r="H21" s="11"/>
      <c r="I21" s="11"/>
      <c r="K21" s="11"/>
      <c r="L21" s="11"/>
      <c r="N21" s="11"/>
      <c r="O21" s="11"/>
      <c r="Q21" s="11"/>
      <c r="R21" s="11"/>
      <c r="T21" s="11"/>
      <c r="U21" s="11"/>
      <c r="W21" s="11"/>
      <c r="X21" s="11"/>
      <c r="Z21" s="11"/>
      <c r="AA21" s="11"/>
      <c r="AC21" s="11"/>
      <c r="AD21" s="11"/>
      <c r="AF21" s="11"/>
      <c r="AG21" s="11"/>
      <c r="AI21" s="11"/>
      <c r="AJ21" s="11"/>
      <c r="AL21" s="74" t="s">
        <v>85</v>
      </c>
      <c r="AM21" s="74"/>
      <c r="AO21" s="11"/>
      <c r="AP21" s="11"/>
      <c r="AR21" s="11"/>
      <c r="AS21" s="11"/>
      <c r="AU21" s="11"/>
      <c r="AV21" s="11"/>
      <c r="AX21" s="11"/>
      <c r="AY21" s="11"/>
      <c r="BA21" s="11"/>
      <c r="BB21" s="11"/>
      <c r="BD21" s="11"/>
      <c r="BE21" s="11"/>
      <c r="BG21" s="11"/>
      <c r="BH21" s="11"/>
      <c r="BJ21" s="11"/>
      <c r="BK21" s="11"/>
      <c r="BM21" s="11"/>
      <c r="BN21" s="11"/>
      <c r="BP21" s="11"/>
      <c r="BQ21" s="11"/>
      <c r="BS21" s="11"/>
      <c r="BT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</row>
    <row r="22" spans="1:148" ht="15" customHeight="1" x14ac:dyDescent="0.25">
      <c r="A22" s="11"/>
      <c r="B22" s="11"/>
      <c r="C22" s="11"/>
      <c r="E22" s="11"/>
      <c r="F22" s="11"/>
      <c r="H22" s="11"/>
      <c r="I22" s="11"/>
      <c r="K22" s="11"/>
      <c r="L22" s="11"/>
      <c r="N22" s="11"/>
      <c r="O22" s="11"/>
      <c r="Q22" s="74" t="s">
        <v>70</v>
      </c>
      <c r="R22" s="74"/>
      <c r="T22" s="11"/>
      <c r="U22" s="11"/>
      <c r="W22" s="11"/>
      <c r="X22" s="11"/>
      <c r="Z22" s="11"/>
      <c r="AA22" s="11"/>
      <c r="AC22" s="11"/>
      <c r="AD22" s="11"/>
      <c r="AF22" s="11"/>
      <c r="AG22" s="11"/>
      <c r="AI22" s="11"/>
      <c r="AJ22" s="11"/>
      <c r="AL22" s="74"/>
      <c r="AM22" s="74"/>
      <c r="AO22" s="11"/>
      <c r="AP22" s="11"/>
      <c r="AR22" s="11"/>
      <c r="AS22" s="11"/>
      <c r="AU22" s="11"/>
      <c r="AV22" s="11"/>
      <c r="AX22" s="11"/>
      <c r="AY22" s="11"/>
      <c r="BA22" s="11"/>
      <c r="BB22" s="11"/>
      <c r="BD22" s="11"/>
      <c r="BE22" s="11"/>
      <c r="BG22" s="11"/>
      <c r="BH22" s="11"/>
      <c r="BJ22" s="11"/>
      <c r="BK22" s="11"/>
      <c r="BM22" s="11"/>
      <c r="BN22" s="11"/>
      <c r="BP22" s="11"/>
      <c r="BQ22" s="11"/>
      <c r="BS22" s="11"/>
      <c r="BT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</row>
    <row r="23" spans="1:148" x14ac:dyDescent="0.25">
      <c r="A23" s="11"/>
      <c r="B23" s="11"/>
      <c r="C23" s="11"/>
      <c r="E23" s="11"/>
      <c r="F23" s="11"/>
      <c r="H23" s="11"/>
      <c r="I23" s="11"/>
      <c r="K23" s="11"/>
      <c r="L23" s="11"/>
      <c r="N23" s="11"/>
      <c r="O23" s="11"/>
      <c r="Q23" s="74"/>
      <c r="R23" s="74"/>
      <c r="T23" s="11"/>
      <c r="U23" s="11"/>
      <c r="W23" s="11"/>
      <c r="X23" s="11"/>
      <c r="Z23" s="11"/>
      <c r="AA23" s="11"/>
      <c r="AC23" s="11"/>
      <c r="AD23" s="11"/>
      <c r="AF23" s="11"/>
      <c r="AG23" s="11"/>
      <c r="AI23" s="11"/>
      <c r="AJ23" s="11"/>
      <c r="AL23" s="74"/>
      <c r="AM23" s="74"/>
      <c r="AO23" s="11"/>
      <c r="AP23" s="11"/>
      <c r="AR23" s="11"/>
      <c r="AS23" s="11"/>
      <c r="AU23" s="11"/>
      <c r="AV23" s="11"/>
      <c r="AX23" s="11"/>
      <c r="AY23" s="11"/>
      <c r="BA23" s="11"/>
      <c r="BB23" s="11"/>
      <c r="BD23" s="11"/>
      <c r="BE23" s="11"/>
      <c r="BG23" s="11"/>
      <c r="BH23" s="11"/>
      <c r="BJ23" s="11"/>
      <c r="BK23" s="11"/>
      <c r="BM23" s="11"/>
      <c r="BN23" s="11"/>
      <c r="BP23" s="11"/>
      <c r="BQ23" s="11"/>
      <c r="BS23" s="11"/>
      <c r="BT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</row>
    <row r="24" spans="1:148" x14ac:dyDescent="0.25">
      <c r="A24" s="11"/>
      <c r="B24" s="11"/>
      <c r="C24" s="11"/>
      <c r="E24" s="11"/>
      <c r="F24" s="11"/>
      <c r="H24" s="11"/>
      <c r="I24" s="11"/>
      <c r="K24" s="11"/>
      <c r="L24" s="11"/>
      <c r="N24" s="11"/>
      <c r="O24" s="11"/>
      <c r="Q24" s="11"/>
      <c r="R24" s="11"/>
      <c r="T24" s="11"/>
      <c r="U24" s="11"/>
      <c r="W24" s="11"/>
      <c r="X24" s="11"/>
      <c r="Z24" s="11"/>
      <c r="AA24" s="11"/>
      <c r="AC24" s="11"/>
      <c r="AD24" s="11"/>
      <c r="AF24" s="11"/>
      <c r="AG24" s="11"/>
      <c r="AI24" s="11"/>
      <c r="AJ24" s="11"/>
      <c r="AL24" s="74"/>
      <c r="AM24" s="74"/>
      <c r="AO24" s="11"/>
      <c r="AP24" s="11"/>
      <c r="AR24" s="11"/>
      <c r="AS24" s="11"/>
      <c r="AU24" s="11"/>
      <c r="AV24" s="11"/>
      <c r="AX24" s="11"/>
      <c r="AY24" s="11"/>
      <c r="BA24" s="11"/>
      <c r="BB24" s="11"/>
      <c r="BD24" s="11"/>
      <c r="BE24" s="11"/>
      <c r="BG24" s="11"/>
      <c r="BH24" s="11"/>
      <c r="BJ24" s="11"/>
      <c r="BK24" s="11"/>
      <c r="BM24" s="11"/>
      <c r="BN24" s="11"/>
      <c r="BP24" s="11"/>
      <c r="BQ24" s="11"/>
      <c r="BS24" s="11"/>
      <c r="BT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</row>
    <row r="25" spans="1:148" x14ac:dyDescent="0.25">
      <c r="A25" s="11"/>
      <c r="B25" s="11"/>
      <c r="C25" s="11"/>
      <c r="E25" s="11"/>
      <c r="F25" s="11"/>
      <c r="H25" s="11"/>
      <c r="I25" s="11"/>
      <c r="K25" s="11"/>
      <c r="L25" s="11"/>
      <c r="N25" s="11"/>
      <c r="O25" s="11"/>
      <c r="Q25" s="11"/>
      <c r="R25" s="11"/>
      <c r="T25" s="11"/>
      <c r="U25" s="11"/>
      <c r="W25" s="11"/>
      <c r="X25" s="11"/>
      <c r="Z25" s="11"/>
      <c r="AA25" s="11"/>
      <c r="AC25" s="11"/>
      <c r="AD25" s="11"/>
      <c r="AF25" s="11"/>
      <c r="AG25" s="11"/>
      <c r="AI25" s="11"/>
      <c r="AJ25" s="11"/>
      <c r="AL25" s="11"/>
      <c r="AM25" s="11"/>
      <c r="AO25" s="11"/>
      <c r="AP25" s="11"/>
      <c r="AR25" s="11"/>
      <c r="AS25" s="11"/>
      <c r="AU25" s="11"/>
      <c r="AV25" s="11"/>
      <c r="AX25" s="11"/>
      <c r="AY25" s="11"/>
      <c r="BA25" s="11"/>
      <c r="BB25" s="11"/>
      <c r="BD25" s="11"/>
      <c r="BE25" s="11"/>
      <c r="BG25" s="11"/>
      <c r="BH25" s="11"/>
      <c r="BJ25" s="11"/>
      <c r="BK25" s="11"/>
      <c r="BM25" s="11"/>
      <c r="BN25" s="11"/>
      <c r="BP25" s="11"/>
      <c r="BQ25" s="11"/>
      <c r="BS25" s="11"/>
      <c r="BT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</row>
    <row r="26" spans="1:148" x14ac:dyDescent="0.25">
      <c r="A26" s="11"/>
      <c r="B26" s="11"/>
      <c r="C26" s="11"/>
      <c r="E26" s="11"/>
      <c r="F26" s="11"/>
      <c r="H26" s="11"/>
      <c r="I26" s="11"/>
      <c r="K26" s="11"/>
      <c r="L26" s="11"/>
      <c r="N26" s="11"/>
      <c r="O26" s="11"/>
      <c r="Q26" s="11"/>
      <c r="R26" s="11"/>
      <c r="T26" s="11"/>
      <c r="U26" s="11"/>
      <c r="W26" s="11"/>
      <c r="X26" s="11"/>
      <c r="Z26" s="11"/>
      <c r="AA26" s="11"/>
      <c r="AC26" s="11"/>
      <c r="AD26" s="11"/>
      <c r="AF26" s="11"/>
      <c r="AG26" s="11"/>
      <c r="AI26" s="11"/>
      <c r="AJ26" s="11"/>
      <c r="AL26" s="11"/>
      <c r="AM26" s="11"/>
      <c r="AO26" s="11"/>
      <c r="AP26" s="11"/>
      <c r="AR26" s="11"/>
      <c r="AS26" s="11"/>
      <c r="AU26" s="11"/>
      <c r="AV26" s="11"/>
      <c r="AX26" s="11"/>
      <c r="AY26" s="11"/>
      <c r="BA26" s="11"/>
      <c r="BB26" s="11"/>
      <c r="BD26" s="11"/>
      <c r="BE26" s="11"/>
      <c r="BG26" s="11"/>
      <c r="BH26" s="11"/>
      <c r="BJ26" s="11"/>
      <c r="BK26" s="11"/>
      <c r="BM26" s="11"/>
      <c r="BN26" s="11"/>
      <c r="BP26" s="11"/>
      <c r="BQ26" s="11"/>
      <c r="BS26" s="11"/>
      <c r="BT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</row>
    <row r="27" spans="1:148" x14ac:dyDescent="0.25">
      <c r="A27" s="11"/>
      <c r="B27" s="11"/>
      <c r="C27" s="11"/>
      <c r="E27" s="11"/>
      <c r="F27" s="11"/>
      <c r="H27" s="11"/>
      <c r="I27" s="11"/>
      <c r="K27" s="11"/>
      <c r="L27" s="11"/>
      <c r="N27" s="11"/>
      <c r="O27" s="11"/>
      <c r="Q27" s="11"/>
      <c r="R27" s="11"/>
      <c r="T27" s="11"/>
      <c r="U27" s="11"/>
      <c r="W27" s="11"/>
      <c r="X27" s="11"/>
      <c r="Z27" s="11"/>
      <c r="AA27" s="11"/>
      <c r="AC27" s="11"/>
      <c r="AD27" s="11"/>
      <c r="AF27" s="11"/>
      <c r="AG27" s="11"/>
      <c r="AI27" s="11"/>
      <c r="AJ27" s="11"/>
      <c r="AL27" s="11"/>
      <c r="AM27" s="11"/>
      <c r="AO27" s="11"/>
      <c r="AP27" s="11"/>
      <c r="AR27" s="11"/>
      <c r="AS27" s="11"/>
      <c r="AU27" s="11"/>
      <c r="AV27" s="11"/>
      <c r="AX27" s="11"/>
      <c r="AY27" s="11"/>
      <c r="BA27" s="11"/>
      <c r="BB27" s="11"/>
      <c r="BD27" s="11"/>
      <c r="BE27" s="11"/>
      <c r="BG27" s="11"/>
      <c r="BH27" s="11"/>
      <c r="BJ27" s="11"/>
      <c r="BK27" s="11"/>
      <c r="BM27" s="11"/>
      <c r="BN27" s="11"/>
      <c r="BP27" s="11"/>
      <c r="BQ27" s="11"/>
      <c r="BS27" s="11"/>
      <c r="BT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</row>
    <row r="28" spans="1:148" x14ac:dyDescent="0.25">
      <c r="A28" s="11"/>
      <c r="B28" s="11"/>
      <c r="C28" s="11"/>
      <c r="E28" s="11"/>
      <c r="F28" s="11"/>
      <c r="H28" s="11"/>
      <c r="I28" s="11"/>
      <c r="K28" s="11"/>
      <c r="L28" s="11"/>
      <c r="N28" s="11"/>
      <c r="O28" s="11"/>
      <c r="Q28" s="11"/>
      <c r="R28" s="11"/>
      <c r="T28" s="11"/>
      <c r="U28" s="11"/>
      <c r="W28" s="11"/>
      <c r="X28" s="11"/>
      <c r="Z28" s="11"/>
      <c r="AA28" s="11"/>
      <c r="AC28" s="11"/>
      <c r="AD28" s="11"/>
      <c r="AF28" s="11"/>
      <c r="AG28" s="11"/>
      <c r="AI28" s="11"/>
      <c r="AJ28" s="11"/>
      <c r="AL28" s="11"/>
      <c r="AM28" s="11"/>
      <c r="AO28" s="11"/>
      <c r="AP28" s="11"/>
      <c r="AR28" s="11"/>
      <c r="AS28" s="11"/>
      <c r="AU28" s="11"/>
      <c r="AV28" s="11"/>
      <c r="AX28" s="11"/>
      <c r="AY28" s="11"/>
      <c r="BA28" s="11"/>
      <c r="BB28" s="11"/>
      <c r="BD28" s="11"/>
      <c r="BE28" s="11"/>
      <c r="BG28" s="11"/>
      <c r="BH28" s="11"/>
      <c r="BJ28" s="11"/>
      <c r="BK28" s="11"/>
      <c r="BM28" s="11"/>
      <c r="BN28" s="11"/>
      <c r="BP28" s="11"/>
      <c r="BQ28" s="11"/>
      <c r="BS28" s="11"/>
      <c r="BT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</row>
    <row r="29" spans="1:148" x14ac:dyDescent="0.25">
      <c r="A29" s="11"/>
      <c r="B29" s="11"/>
      <c r="C29" s="11"/>
      <c r="E29" s="11"/>
      <c r="F29" s="11"/>
      <c r="H29" s="11"/>
      <c r="I29" s="11"/>
      <c r="K29" s="11"/>
      <c r="L29" s="11"/>
      <c r="N29" s="11"/>
      <c r="O29" s="11"/>
      <c r="Q29" s="11"/>
      <c r="R29" s="11"/>
      <c r="T29" s="11"/>
      <c r="U29" s="11"/>
      <c r="W29" s="11"/>
      <c r="X29" s="11"/>
      <c r="Z29" s="11"/>
      <c r="AA29" s="11"/>
      <c r="AC29" s="11"/>
      <c r="AD29" s="11"/>
      <c r="AF29" s="11"/>
      <c r="AG29" s="11"/>
      <c r="AI29" s="11"/>
      <c r="AJ29" s="11"/>
      <c r="AL29" s="11"/>
      <c r="AM29" s="11"/>
      <c r="AO29" s="11"/>
      <c r="AP29" s="11"/>
      <c r="AR29" s="11"/>
      <c r="AS29" s="11"/>
      <c r="AU29" s="11"/>
      <c r="AV29" s="11"/>
      <c r="AX29" s="11"/>
      <c r="AY29" s="11"/>
      <c r="BA29" s="11"/>
      <c r="BB29" s="11"/>
      <c r="BD29" s="11"/>
      <c r="BE29" s="11"/>
      <c r="BG29" s="11"/>
      <c r="BH29" s="11"/>
      <c r="BJ29" s="11"/>
      <c r="BK29" s="11"/>
      <c r="BM29" s="11"/>
      <c r="BN29" s="11"/>
      <c r="BP29" s="11"/>
      <c r="BQ29" s="11"/>
      <c r="BS29" s="11"/>
      <c r="BT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</row>
    <row r="30" spans="1:148" x14ac:dyDescent="0.25">
      <c r="A30" s="11"/>
      <c r="B30" s="11"/>
      <c r="C30" s="11"/>
      <c r="E30" s="11"/>
      <c r="F30" s="11"/>
      <c r="H30" s="11"/>
      <c r="I30" s="10"/>
      <c r="K30" s="11"/>
      <c r="L30" s="11"/>
      <c r="N30" s="11"/>
      <c r="O30" s="11"/>
      <c r="Q30" s="11"/>
      <c r="R30" s="11"/>
      <c r="T30" s="11"/>
      <c r="U30" s="11"/>
      <c r="W30" s="11"/>
      <c r="X30" s="11"/>
      <c r="Z30" s="11"/>
      <c r="AA30" s="11"/>
      <c r="AC30" s="11"/>
      <c r="AD30" s="11"/>
      <c r="AF30" s="11"/>
      <c r="AG30" s="11"/>
      <c r="AI30" s="11"/>
      <c r="AJ30" s="11"/>
      <c r="AL30" s="11"/>
      <c r="AM30" s="11"/>
      <c r="AO30" s="11"/>
      <c r="AP30" s="11"/>
      <c r="AR30" s="11"/>
      <c r="AS30" s="11"/>
      <c r="AU30" s="11"/>
      <c r="AV30" s="11"/>
      <c r="AX30" s="11"/>
      <c r="AY30" s="11"/>
      <c r="BA30" s="11"/>
      <c r="BB30" s="11"/>
      <c r="BD30" s="11"/>
      <c r="BE30" s="11"/>
      <c r="BG30" s="11"/>
      <c r="BH30" s="11"/>
      <c r="BJ30" s="11"/>
      <c r="BK30" s="11"/>
      <c r="BM30" s="11"/>
      <c r="BN30" s="11"/>
      <c r="BP30" s="11"/>
      <c r="BQ30" s="11"/>
      <c r="BS30" s="11"/>
      <c r="BT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</row>
    <row r="31" spans="1:148" x14ac:dyDescent="0.25">
      <c r="A31" s="11"/>
      <c r="B31" s="11"/>
      <c r="C31" s="11"/>
      <c r="E31" s="11"/>
      <c r="F31" s="11"/>
      <c r="H31" s="11"/>
      <c r="I31" s="11"/>
      <c r="K31" s="11"/>
      <c r="L31" s="11"/>
      <c r="N31" s="11"/>
      <c r="O31" s="11"/>
      <c r="Q31" s="11"/>
      <c r="R31" s="11"/>
      <c r="T31" s="11"/>
      <c r="U31" s="11"/>
      <c r="W31" s="11"/>
      <c r="X31" s="11"/>
      <c r="Z31" s="11"/>
      <c r="AA31" s="11"/>
      <c r="AC31" s="11"/>
      <c r="AD31" s="11"/>
      <c r="AF31" s="11"/>
      <c r="AG31" s="11"/>
      <c r="AI31" s="11"/>
      <c r="AJ31" s="11"/>
      <c r="AL31" s="11"/>
      <c r="AM31" s="11"/>
      <c r="AO31" s="11"/>
      <c r="AP31" s="11"/>
      <c r="AR31" s="11"/>
      <c r="AS31" s="11"/>
      <c r="AU31" s="11"/>
      <c r="AV31" s="11"/>
      <c r="AX31" s="11"/>
      <c r="AY31" s="11"/>
      <c r="BA31" s="11"/>
      <c r="BB31" s="11"/>
      <c r="BD31" s="11"/>
      <c r="BE31" s="11"/>
      <c r="BG31" s="11"/>
      <c r="BH31" s="11"/>
      <c r="BJ31" s="11"/>
      <c r="BK31" s="11"/>
      <c r="BM31" s="11"/>
      <c r="BN31" s="11"/>
      <c r="BP31" s="11"/>
      <c r="BQ31" s="11"/>
      <c r="BS31" s="11"/>
      <c r="BT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</row>
    <row r="32" spans="1:148" x14ac:dyDescent="0.25">
      <c r="A32" s="11"/>
      <c r="B32" s="11"/>
      <c r="C32" s="11"/>
      <c r="E32" s="11"/>
      <c r="F32" s="11"/>
      <c r="H32" s="11"/>
      <c r="I32" s="11"/>
      <c r="K32" s="11"/>
      <c r="L32" s="11"/>
      <c r="N32" s="11"/>
      <c r="O32" s="11"/>
      <c r="Q32" s="11"/>
      <c r="R32" s="11"/>
      <c r="T32" s="11"/>
      <c r="U32" s="11"/>
      <c r="W32" s="11"/>
      <c r="X32" s="11"/>
      <c r="Z32" s="11"/>
      <c r="AA32" s="11"/>
      <c r="AC32" s="11"/>
      <c r="AD32" s="11"/>
      <c r="AF32" s="11"/>
      <c r="AG32" s="11"/>
      <c r="AI32" s="11"/>
      <c r="AJ32" s="11"/>
      <c r="AL32" s="11"/>
      <c r="AM32" s="11"/>
      <c r="AO32" s="11"/>
      <c r="AP32" s="11"/>
      <c r="AR32" s="11"/>
      <c r="AS32" s="11"/>
      <c r="AU32" s="11"/>
      <c r="AV32" s="11"/>
      <c r="AX32" s="11"/>
      <c r="AY32" s="11"/>
      <c r="BA32" s="11"/>
      <c r="BB32" s="11"/>
      <c r="BD32" s="11"/>
      <c r="BE32" s="11"/>
      <c r="BG32" s="11"/>
      <c r="BH32" s="11"/>
      <c r="BJ32" s="11"/>
      <c r="BK32" s="11"/>
      <c r="BM32" s="11"/>
      <c r="BN32" s="11"/>
      <c r="BP32" s="11"/>
      <c r="BQ32" s="11"/>
      <c r="BS32" s="11"/>
      <c r="BT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</row>
    <row r="33" spans="1:148" x14ac:dyDescent="0.25">
      <c r="A33" s="11"/>
      <c r="B33" s="11"/>
      <c r="C33" s="11"/>
      <c r="E33" s="11"/>
      <c r="F33" s="11"/>
      <c r="H33" s="11"/>
      <c r="I33" s="11"/>
      <c r="K33" s="11"/>
      <c r="L33" s="11"/>
      <c r="N33" s="11"/>
      <c r="O33" s="11"/>
      <c r="Q33" s="11"/>
      <c r="R33" s="11"/>
      <c r="T33" s="11"/>
      <c r="U33" s="11"/>
      <c r="W33" s="11"/>
      <c r="X33" s="11"/>
      <c r="Z33" s="11"/>
      <c r="AA33" s="11"/>
      <c r="AC33" s="11"/>
      <c r="AD33" s="11"/>
      <c r="AF33" s="11"/>
      <c r="AG33" s="11"/>
      <c r="AI33" s="11"/>
      <c r="AJ33" s="11"/>
      <c r="AL33" s="11"/>
      <c r="AM33" s="11"/>
      <c r="AO33" s="11"/>
      <c r="AP33" s="11"/>
      <c r="AR33" s="11"/>
      <c r="AS33" s="11"/>
      <c r="AU33" s="11"/>
      <c r="AV33" s="11"/>
      <c r="AX33" s="11"/>
      <c r="AY33" s="11"/>
      <c r="BA33" s="11"/>
      <c r="BB33" s="11"/>
      <c r="BD33" s="11"/>
      <c r="BE33" s="11"/>
      <c r="BG33" s="11"/>
      <c r="BH33" s="11"/>
      <c r="BJ33" s="11"/>
      <c r="BK33" s="11"/>
      <c r="BM33" s="11"/>
      <c r="BN33" s="11"/>
      <c r="BP33" s="11"/>
      <c r="BQ33" s="11"/>
      <c r="BS33" s="11"/>
      <c r="BT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</row>
    <row r="34" spans="1:148" x14ac:dyDescent="0.25">
      <c r="A34" s="11"/>
      <c r="B34" s="11"/>
      <c r="C34" s="11"/>
      <c r="E34" s="11"/>
      <c r="F34" s="11"/>
      <c r="H34" s="11"/>
      <c r="I34" s="11"/>
      <c r="K34" s="11"/>
      <c r="L34" s="11"/>
      <c r="N34" s="11"/>
      <c r="O34" s="11"/>
      <c r="Q34" s="11"/>
      <c r="R34" s="11"/>
      <c r="T34" s="11"/>
      <c r="U34" s="11"/>
      <c r="W34" s="11"/>
      <c r="X34" s="11"/>
      <c r="Z34" s="11"/>
      <c r="AA34" s="11"/>
      <c r="AC34" s="11"/>
      <c r="AD34" s="11"/>
      <c r="AF34" s="11"/>
      <c r="AG34" s="11"/>
      <c r="AI34" s="11"/>
      <c r="AJ34" s="11"/>
      <c r="AL34" s="11"/>
      <c r="AM34" s="11"/>
      <c r="AO34" s="11"/>
      <c r="AP34" s="11"/>
      <c r="AR34" s="11"/>
      <c r="AS34" s="11"/>
      <c r="AU34" s="11"/>
      <c r="AV34" s="11"/>
      <c r="AX34" s="11"/>
      <c r="AY34" s="11"/>
      <c r="BA34" s="11"/>
      <c r="BB34" s="11"/>
      <c r="BD34" s="11"/>
      <c r="BE34" s="11"/>
      <c r="BG34" s="11"/>
      <c r="BH34" s="11"/>
      <c r="BJ34" s="11"/>
      <c r="BK34" s="11"/>
      <c r="BM34" s="11"/>
      <c r="BN34" s="11"/>
      <c r="BP34" s="11"/>
      <c r="BQ34" s="11"/>
      <c r="BS34" s="11"/>
      <c r="BT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</row>
    <row r="35" spans="1:148" x14ac:dyDescent="0.25">
      <c r="A35" s="11"/>
      <c r="B35" s="11"/>
      <c r="C35" s="11"/>
      <c r="E35" s="11"/>
      <c r="F35" s="11"/>
      <c r="H35" s="11"/>
      <c r="I35" s="11"/>
      <c r="K35" s="11"/>
      <c r="L35" s="11"/>
      <c r="N35" s="11"/>
      <c r="O35" s="11"/>
      <c r="Q35" s="11"/>
      <c r="R35" s="11"/>
      <c r="T35" s="11"/>
      <c r="U35" s="11"/>
      <c r="W35" s="11"/>
      <c r="X35" s="11"/>
      <c r="Z35" s="11"/>
      <c r="AA35" s="11"/>
      <c r="AC35" s="11"/>
      <c r="AD35" s="11"/>
      <c r="AF35" s="11"/>
      <c r="AG35" s="11"/>
      <c r="AI35" s="11"/>
      <c r="AJ35" s="11"/>
      <c r="AL35" s="11"/>
      <c r="AM35" s="11"/>
      <c r="AO35" s="11"/>
      <c r="AP35" s="11"/>
      <c r="AR35" s="11"/>
      <c r="AS35" s="11"/>
      <c r="AU35" s="11"/>
      <c r="AV35" s="11"/>
      <c r="AX35" s="11"/>
      <c r="AY35" s="11"/>
      <c r="BA35" s="11"/>
      <c r="BB35" s="11"/>
      <c r="BD35" s="11"/>
      <c r="BE35" s="11"/>
      <c r="BG35" s="11"/>
      <c r="BH35" s="11"/>
      <c r="BJ35" s="11"/>
      <c r="BK35" s="11"/>
      <c r="BM35" s="11"/>
      <c r="BN35" s="11"/>
      <c r="BP35" s="11"/>
      <c r="BQ35" s="11"/>
      <c r="BS35" s="11"/>
      <c r="BT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</row>
    <row r="36" spans="1:148" x14ac:dyDescent="0.25">
      <c r="A36" s="11"/>
      <c r="B36" s="11"/>
      <c r="C36" s="11"/>
      <c r="E36" s="11"/>
      <c r="F36" s="11"/>
      <c r="H36" s="11"/>
      <c r="I36" s="11"/>
      <c r="K36" s="11"/>
      <c r="L36" s="11"/>
      <c r="N36" s="11"/>
      <c r="O36" s="11"/>
      <c r="Q36" s="11"/>
      <c r="R36" s="11"/>
      <c r="T36" s="11"/>
      <c r="U36" s="11"/>
      <c r="W36" s="11"/>
      <c r="X36" s="11"/>
      <c r="Z36" s="11"/>
      <c r="AA36" s="11"/>
      <c r="AC36" s="11"/>
      <c r="AD36" s="11"/>
      <c r="AF36" s="11"/>
      <c r="AG36" s="11"/>
      <c r="AI36" s="11"/>
      <c r="AJ36" s="11"/>
      <c r="AL36" s="11"/>
      <c r="AM36" s="11"/>
      <c r="AO36" s="11"/>
      <c r="AP36" s="11"/>
      <c r="AR36" s="11"/>
      <c r="AS36" s="11"/>
      <c r="AU36" s="11"/>
      <c r="AV36" s="11"/>
      <c r="AX36" s="11"/>
      <c r="AY36" s="11"/>
      <c r="BA36" s="11"/>
      <c r="BB36" s="11"/>
      <c r="BD36" s="11"/>
      <c r="BE36" s="11"/>
      <c r="BG36" s="11"/>
      <c r="BH36" s="11"/>
      <c r="BJ36" s="11"/>
      <c r="BK36" s="11"/>
      <c r="BM36" s="11"/>
      <c r="BN36" s="11"/>
      <c r="BP36" s="11"/>
      <c r="BQ36" s="11"/>
      <c r="BS36" s="11"/>
      <c r="BT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</row>
    <row r="37" spans="1:148" x14ac:dyDescent="0.25">
      <c r="A37" s="11"/>
      <c r="B37" s="11"/>
      <c r="C37" s="11"/>
      <c r="E37" s="11"/>
      <c r="F37" s="11"/>
      <c r="H37" s="11"/>
      <c r="I37" s="11"/>
      <c r="K37" s="11"/>
      <c r="L37" s="11"/>
      <c r="N37" s="11"/>
      <c r="O37" s="11"/>
      <c r="Q37" s="11"/>
      <c r="R37" s="11"/>
      <c r="T37" s="11"/>
      <c r="U37" s="11"/>
      <c r="W37" s="11"/>
      <c r="X37" s="11"/>
      <c r="Z37" s="11"/>
      <c r="AA37" s="11"/>
      <c r="AC37" s="11"/>
      <c r="AD37" s="11"/>
      <c r="AF37" s="11"/>
      <c r="AG37" s="11"/>
      <c r="AI37" s="11"/>
      <c r="AJ37" s="11"/>
      <c r="AL37" s="11"/>
      <c r="AM37" s="11"/>
      <c r="AO37" s="11"/>
      <c r="AP37" s="11"/>
      <c r="AR37" s="11"/>
      <c r="AS37" s="11"/>
      <c r="AU37" s="11"/>
      <c r="AV37" s="11"/>
      <c r="AX37" s="11"/>
      <c r="AY37" s="11"/>
      <c r="BA37" s="11"/>
      <c r="BB37" s="11"/>
      <c r="BD37" s="11"/>
      <c r="BE37" s="11"/>
      <c r="BG37" s="11"/>
      <c r="BH37" s="11"/>
      <c r="BJ37" s="11"/>
      <c r="BK37" s="11"/>
      <c r="BM37" s="11"/>
      <c r="BN37" s="11"/>
      <c r="BP37" s="11"/>
      <c r="BQ37" s="11"/>
      <c r="BS37" s="11"/>
      <c r="BT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</row>
    <row r="38" spans="1:148" x14ac:dyDescent="0.25">
      <c r="A38" s="11"/>
      <c r="B38" s="11"/>
      <c r="C38" s="11"/>
      <c r="E38" s="11"/>
      <c r="F38" s="11"/>
      <c r="H38" s="11"/>
      <c r="I38" s="11"/>
      <c r="K38" s="11"/>
      <c r="L38" s="11"/>
      <c r="N38" s="11"/>
      <c r="O38" s="11"/>
      <c r="Q38" s="11"/>
      <c r="R38" s="11"/>
      <c r="T38" s="11"/>
      <c r="U38" s="11"/>
      <c r="W38" s="11"/>
      <c r="X38" s="11"/>
      <c r="Z38" s="11"/>
      <c r="AA38" s="11"/>
      <c r="AC38" s="11"/>
      <c r="AD38" s="11"/>
      <c r="AF38" s="11"/>
      <c r="AG38" s="11"/>
      <c r="AI38" s="11"/>
      <c r="AJ38" s="11"/>
      <c r="AL38" s="11"/>
      <c r="AM38" s="11"/>
      <c r="AO38" s="11"/>
      <c r="AP38" s="11"/>
      <c r="AR38" s="11"/>
      <c r="AS38" s="11"/>
      <c r="AU38" s="11"/>
      <c r="AV38" s="11"/>
      <c r="AX38" s="11"/>
      <c r="AY38" s="11"/>
      <c r="BA38" s="11"/>
      <c r="BB38" s="11"/>
      <c r="BD38" s="11"/>
      <c r="BE38" s="11"/>
      <c r="BG38" s="11"/>
      <c r="BH38" s="11"/>
      <c r="BJ38" s="11"/>
      <c r="BK38" s="11"/>
      <c r="BM38" s="11"/>
      <c r="BN38" s="11"/>
      <c r="BP38" s="11"/>
      <c r="BQ38" s="11"/>
      <c r="BS38" s="11"/>
      <c r="BT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</row>
    <row r="39" spans="1:148" x14ac:dyDescent="0.25">
      <c r="A39" s="11"/>
      <c r="B39" s="11"/>
      <c r="C39" s="11"/>
      <c r="E39" s="11"/>
      <c r="F39" s="11"/>
      <c r="H39" s="11"/>
      <c r="I39" s="11"/>
      <c r="K39" s="11"/>
      <c r="L39" s="11"/>
      <c r="N39" s="11"/>
      <c r="O39" s="11"/>
      <c r="Q39" s="11"/>
      <c r="R39" s="11"/>
      <c r="T39" s="11"/>
      <c r="U39" s="11"/>
      <c r="W39" s="11"/>
      <c r="X39" s="11"/>
      <c r="Z39" s="11"/>
      <c r="AA39" s="11"/>
      <c r="AC39" s="11"/>
      <c r="AD39" s="11"/>
      <c r="AF39" s="11"/>
      <c r="AG39" s="11"/>
      <c r="AI39" s="11"/>
      <c r="AJ39" s="11"/>
      <c r="AL39" s="11"/>
      <c r="AM39" s="11"/>
      <c r="AO39" s="11"/>
      <c r="AP39" s="11"/>
      <c r="AR39" s="11"/>
      <c r="AS39" s="11"/>
      <c r="AU39" s="11"/>
      <c r="AV39" s="11"/>
      <c r="AX39" s="11"/>
      <c r="AY39" s="11"/>
      <c r="BA39" s="11"/>
      <c r="BB39" s="11"/>
      <c r="BD39" s="11"/>
      <c r="BE39" s="11"/>
      <c r="BG39" s="11"/>
      <c r="BH39" s="11"/>
      <c r="BJ39" s="11"/>
      <c r="BK39" s="11"/>
      <c r="BM39" s="11"/>
      <c r="BN39" s="11"/>
      <c r="BP39" s="11"/>
      <c r="BQ39" s="11"/>
      <c r="BS39" s="11"/>
      <c r="BT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</row>
    <row r="40" spans="1:148" x14ac:dyDescent="0.25">
      <c r="A40" s="11"/>
      <c r="B40" s="11"/>
      <c r="C40" s="11"/>
      <c r="E40" s="11"/>
      <c r="F40" s="11"/>
      <c r="H40" s="11"/>
      <c r="I40" s="11"/>
      <c r="K40" s="11"/>
      <c r="L40" s="11"/>
      <c r="N40" s="11"/>
      <c r="O40" s="11"/>
      <c r="Q40" s="11"/>
      <c r="R40" s="11"/>
      <c r="T40" s="11"/>
      <c r="U40" s="11"/>
      <c r="W40" s="11"/>
      <c r="X40" s="11"/>
      <c r="Z40" s="11"/>
      <c r="AA40" s="11"/>
      <c r="AC40" s="11"/>
      <c r="AD40" s="11"/>
      <c r="AF40" s="11"/>
      <c r="AG40" s="11"/>
      <c r="AI40" s="11"/>
      <c r="AJ40" s="11"/>
      <c r="AL40" s="11"/>
      <c r="AM40" s="11"/>
      <c r="AO40" s="11"/>
      <c r="AP40" s="11"/>
      <c r="AR40" s="11"/>
      <c r="AS40" s="11"/>
      <c r="AU40" s="11"/>
      <c r="AV40" s="11"/>
      <c r="AX40" s="11"/>
      <c r="AY40" s="11"/>
      <c r="BA40" s="11"/>
      <c r="BB40" s="11"/>
      <c r="BD40" s="11"/>
      <c r="BE40" s="11"/>
      <c r="BG40" s="11"/>
      <c r="BH40" s="11"/>
      <c r="BJ40" s="11"/>
      <c r="BK40" s="11"/>
      <c r="BM40" s="11"/>
      <c r="BN40" s="11"/>
      <c r="BP40" s="11"/>
      <c r="BQ40" s="11"/>
      <c r="BS40" s="11"/>
      <c r="BT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</row>
    <row r="41" spans="1:148" s="11" customFormat="1" x14ac:dyDescent="0.25"/>
    <row r="42" spans="1:148" s="11" customFormat="1" x14ac:dyDescent="0.25"/>
    <row r="43" spans="1:148" s="11" customFormat="1" x14ac:dyDescent="0.25"/>
    <row r="44" spans="1:148" s="11" customFormat="1" x14ac:dyDescent="0.25"/>
    <row r="45" spans="1:148" s="11" customFormat="1" x14ac:dyDescent="0.25"/>
    <row r="46" spans="1:148" s="11" customFormat="1" x14ac:dyDescent="0.25"/>
    <row r="47" spans="1:148" s="11" customFormat="1" x14ac:dyDescent="0.25"/>
    <row r="48" spans="1:148" s="11" customFormat="1" x14ac:dyDescent="0.25"/>
    <row r="49" s="11" customFormat="1" x14ac:dyDescent="0.25"/>
    <row r="50" s="11" customFormat="1" x14ac:dyDescent="0.25"/>
    <row r="51" s="11" customFormat="1" x14ac:dyDescent="0.25"/>
    <row r="52" s="11" customFormat="1" x14ac:dyDescent="0.25"/>
    <row r="53" s="11" customFormat="1" x14ac:dyDescent="0.25"/>
    <row r="54" s="11" customFormat="1" x14ac:dyDescent="0.25"/>
    <row r="55" s="11" customFormat="1" x14ac:dyDescent="0.25"/>
    <row r="56" s="11" customFormat="1" x14ac:dyDescent="0.25"/>
    <row r="57" s="11" customFormat="1" x14ac:dyDescent="0.25"/>
    <row r="58" s="11" customFormat="1" x14ac:dyDescent="0.25"/>
    <row r="59" s="11" customFormat="1" x14ac:dyDescent="0.25"/>
    <row r="60" s="11" customFormat="1" x14ac:dyDescent="0.25"/>
    <row r="61" s="11" customFormat="1" x14ac:dyDescent="0.25"/>
    <row r="62" s="11" customFormat="1" x14ac:dyDescent="0.25"/>
    <row r="63" s="11" customFormat="1" x14ac:dyDescent="0.25"/>
    <row r="64" s="11" customFormat="1" x14ac:dyDescent="0.25"/>
    <row r="65" spans="86:148" s="11" customFormat="1" x14ac:dyDescent="0.25"/>
    <row r="66" spans="86:148" s="11" customFormat="1" x14ac:dyDescent="0.25"/>
    <row r="67" spans="86:148" x14ac:dyDescent="0.25"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  <c r="EL67" s="11"/>
      <c r="EM67" s="11"/>
      <c r="EN67" s="11"/>
      <c r="EO67" s="11"/>
      <c r="EP67" s="11"/>
      <c r="EQ67" s="11"/>
      <c r="ER67" s="11"/>
    </row>
    <row r="68" spans="86:148" x14ac:dyDescent="0.25"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  <c r="DT68" s="11"/>
      <c r="DU68" s="11"/>
      <c r="DV68" s="11"/>
      <c r="DW68" s="11"/>
      <c r="DX68" s="11"/>
      <c r="DY68" s="11"/>
      <c r="DZ68" s="11"/>
      <c r="EA68" s="11"/>
      <c r="EB68" s="11"/>
      <c r="EC68" s="11"/>
      <c r="ED68" s="11"/>
      <c r="EE68" s="11"/>
      <c r="EF68" s="11"/>
      <c r="EG68" s="11"/>
      <c r="EH68" s="11"/>
      <c r="EI68" s="11"/>
      <c r="EJ68" s="11"/>
      <c r="EK68" s="11"/>
      <c r="EL68" s="11"/>
      <c r="EM68" s="11"/>
      <c r="EN68" s="11"/>
      <c r="EO68" s="11"/>
      <c r="EP68" s="11"/>
      <c r="EQ68" s="11"/>
      <c r="ER68" s="11"/>
    </row>
    <row r="69" spans="86:148" x14ac:dyDescent="0.25"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  <c r="DH69" s="11"/>
      <c r="DI69" s="11"/>
      <c r="DJ69" s="11"/>
      <c r="DK69" s="11"/>
      <c r="DL69" s="11"/>
      <c r="DM69" s="11"/>
      <c r="DN69" s="11"/>
      <c r="DO69" s="11"/>
      <c r="DP69" s="11"/>
      <c r="DQ69" s="11"/>
      <c r="DR69" s="11"/>
      <c r="DS69" s="11"/>
      <c r="DT69" s="11"/>
      <c r="DU69" s="11"/>
      <c r="DV69" s="11"/>
      <c r="DW69" s="11"/>
      <c r="DX69" s="11"/>
      <c r="DY69" s="11"/>
      <c r="DZ69" s="11"/>
      <c r="EA69" s="11"/>
      <c r="EB69" s="11"/>
      <c r="EC69" s="11"/>
      <c r="ED69" s="11"/>
      <c r="EE69" s="11"/>
      <c r="EF69" s="11"/>
      <c r="EG69" s="11"/>
      <c r="EH69" s="11"/>
      <c r="EI69" s="11"/>
      <c r="EJ69" s="11"/>
      <c r="EK69" s="11"/>
      <c r="EL69" s="11"/>
      <c r="EM69" s="11"/>
      <c r="EN69" s="11"/>
      <c r="EO69" s="11"/>
      <c r="EP69" s="11"/>
      <c r="EQ69" s="11"/>
      <c r="ER69" s="11"/>
    </row>
    <row r="70" spans="86:148" x14ac:dyDescent="0.25"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11"/>
      <c r="DV70" s="11"/>
      <c r="DW70" s="11"/>
      <c r="DX70" s="11"/>
      <c r="DY70" s="11"/>
      <c r="DZ70" s="11"/>
      <c r="EA70" s="11"/>
      <c r="EB70" s="11"/>
      <c r="EC70" s="11"/>
      <c r="ED70" s="11"/>
      <c r="EE70" s="11"/>
      <c r="EF70" s="11"/>
      <c r="EG70" s="11"/>
      <c r="EH70" s="11"/>
      <c r="EI70" s="11"/>
      <c r="EJ70" s="11"/>
      <c r="EK70" s="11"/>
      <c r="EL70" s="11"/>
      <c r="EM70" s="11"/>
      <c r="EN70" s="11"/>
      <c r="EO70" s="11"/>
      <c r="EP70" s="11"/>
      <c r="EQ70" s="11"/>
      <c r="ER70" s="11"/>
    </row>
    <row r="71" spans="86:148" x14ac:dyDescent="0.25"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  <c r="DF71" s="11"/>
      <c r="DG71" s="11"/>
      <c r="DH71" s="11"/>
      <c r="DI71" s="11"/>
      <c r="DJ71" s="11"/>
      <c r="DK71" s="11"/>
      <c r="DL71" s="11"/>
      <c r="DM71" s="11"/>
      <c r="DN71" s="11"/>
      <c r="DO71" s="11"/>
      <c r="DP71" s="11"/>
      <c r="DQ71" s="11"/>
      <c r="DR71" s="11"/>
      <c r="DS71" s="11"/>
      <c r="DT71" s="11"/>
      <c r="DU71" s="11"/>
      <c r="DV71" s="11"/>
      <c r="DW71" s="11"/>
      <c r="DX71" s="11"/>
      <c r="DY71" s="11"/>
      <c r="DZ71" s="11"/>
      <c r="EA71" s="11"/>
      <c r="EB71" s="11"/>
      <c r="EC71" s="11"/>
      <c r="ED71" s="11"/>
      <c r="EE71" s="11"/>
      <c r="EF71" s="11"/>
      <c r="EG71" s="11"/>
      <c r="EH71" s="11"/>
      <c r="EI71" s="11"/>
      <c r="EJ71" s="11"/>
      <c r="EK71" s="11"/>
      <c r="EL71" s="11"/>
      <c r="EM71" s="11"/>
      <c r="EN71" s="11"/>
      <c r="EO71" s="11"/>
      <c r="EP71" s="11"/>
      <c r="EQ71" s="11"/>
      <c r="ER71" s="11"/>
    </row>
    <row r="72" spans="86:148" x14ac:dyDescent="0.25"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  <c r="DT72" s="11"/>
      <c r="DU72" s="11"/>
      <c r="DV72" s="11"/>
      <c r="DW72" s="11"/>
      <c r="DX72" s="11"/>
      <c r="DY72" s="11"/>
      <c r="DZ72" s="11"/>
      <c r="EA72" s="11"/>
      <c r="EB72" s="11"/>
      <c r="EC72" s="11"/>
      <c r="ED72" s="11"/>
      <c r="EE72" s="11"/>
      <c r="EF72" s="11"/>
      <c r="EG72" s="11"/>
      <c r="EH72" s="11"/>
      <c r="EI72" s="11"/>
      <c r="EJ72" s="11"/>
      <c r="EK72" s="11"/>
      <c r="EL72" s="11"/>
      <c r="EM72" s="11"/>
      <c r="EN72" s="11"/>
      <c r="EO72" s="11"/>
      <c r="EP72" s="11"/>
      <c r="EQ72" s="11"/>
      <c r="ER72" s="11"/>
    </row>
    <row r="73" spans="86:148" x14ac:dyDescent="0.25"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  <c r="DF73" s="11"/>
      <c r="DG73" s="11"/>
      <c r="DH73" s="11"/>
      <c r="DI73" s="11"/>
      <c r="DJ73" s="11"/>
      <c r="DK73" s="11"/>
      <c r="DL73" s="11"/>
      <c r="DM73" s="11"/>
      <c r="DN73" s="11"/>
      <c r="DO73" s="11"/>
      <c r="DP73" s="11"/>
      <c r="DQ73" s="11"/>
      <c r="DR73" s="11"/>
      <c r="DS73" s="11"/>
      <c r="DT73" s="11"/>
      <c r="DU73" s="11"/>
      <c r="DV73" s="11"/>
      <c r="DW73" s="11"/>
      <c r="DX73" s="11"/>
      <c r="DY73" s="11"/>
      <c r="DZ73" s="11"/>
      <c r="EA73" s="11"/>
      <c r="EB73" s="11"/>
      <c r="EC73" s="11"/>
      <c r="ED73" s="11"/>
      <c r="EE73" s="11"/>
      <c r="EF73" s="11"/>
      <c r="EG73" s="11"/>
      <c r="EH73" s="11"/>
      <c r="EI73" s="11"/>
      <c r="EJ73" s="11"/>
      <c r="EK73" s="11"/>
      <c r="EL73" s="11"/>
      <c r="EM73" s="11"/>
      <c r="EN73" s="11"/>
      <c r="EO73" s="11"/>
      <c r="EP73" s="11"/>
      <c r="EQ73" s="11"/>
      <c r="ER73" s="11"/>
    </row>
    <row r="74" spans="86:148" x14ac:dyDescent="0.25"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  <c r="DZ74" s="11"/>
      <c r="EA74" s="11"/>
      <c r="EB74" s="11"/>
      <c r="EC74" s="11"/>
      <c r="ED74" s="11"/>
      <c r="EE74" s="11"/>
      <c r="EF74" s="11"/>
      <c r="EG74" s="11"/>
      <c r="EH74" s="11"/>
      <c r="EI74" s="11"/>
      <c r="EJ74" s="11"/>
      <c r="EK74" s="11"/>
      <c r="EL74" s="11"/>
      <c r="EM74" s="11"/>
      <c r="EN74" s="11"/>
      <c r="EO74" s="11"/>
      <c r="EP74" s="11"/>
      <c r="EQ74" s="11"/>
      <c r="ER74" s="11"/>
    </row>
    <row r="75" spans="86:148" x14ac:dyDescent="0.25"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  <c r="DT75" s="11"/>
      <c r="DU75" s="11"/>
      <c r="DV75" s="11"/>
      <c r="DW75" s="11"/>
      <c r="DX75" s="11"/>
      <c r="DY75" s="11"/>
      <c r="DZ75" s="11"/>
      <c r="EA75" s="11"/>
      <c r="EB75" s="11"/>
      <c r="EC75" s="11"/>
      <c r="ED75" s="11"/>
      <c r="EE75" s="11"/>
      <c r="EF75" s="11"/>
      <c r="EG75" s="11"/>
      <c r="EH75" s="11"/>
      <c r="EI75" s="11"/>
      <c r="EJ75" s="11"/>
      <c r="EK75" s="11"/>
      <c r="EL75" s="11"/>
      <c r="EM75" s="11"/>
      <c r="EN75" s="11"/>
      <c r="EO75" s="11"/>
      <c r="EP75" s="11"/>
      <c r="EQ75" s="11"/>
      <c r="ER75" s="11"/>
    </row>
    <row r="76" spans="86:148" x14ac:dyDescent="0.25"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  <c r="DD76" s="11"/>
      <c r="DE76" s="11"/>
      <c r="DF76" s="11"/>
      <c r="DG76" s="11"/>
      <c r="DH76" s="11"/>
      <c r="DI76" s="11"/>
      <c r="DJ76" s="11"/>
      <c r="DK76" s="11"/>
      <c r="DL76" s="11"/>
      <c r="DM76" s="11"/>
      <c r="DN76" s="11"/>
      <c r="DO76" s="11"/>
      <c r="DP76" s="11"/>
      <c r="DQ76" s="11"/>
      <c r="DR76" s="11"/>
      <c r="DS76" s="11"/>
      <c r="DT76" s="11"/>
      <c r="DU76" s="11"/>
      <c r="DV76" s="11"/>
      <c r="DW76" s="11"/>
      <c r="DX76" s="11"/>
      <c r="DY76" s="11"/>
      <c r="DZ76" s="11"/>
      <c r="EA76" s="11"/>
      <c r="EB76" s="11"/>
      <c r="EC76" s="11"/>
      <c r="ED76" s="11"/>
      <c r="EE76" s="11"/>
      <c r="EF76" s="11"/>
      <c r="EG76" s="11"/>
      <c r="EH76" s="11"/>
      <c r="EI76" s="11"/>
      <c r="EJ76" s="11"/>
      <c r="EK76" s="11"/>
      <c r="EL76" s="11"/>
      <c r="EM76" s="11"/>
      <c r="EN76" s="11"/>
      <c r="EO76" s="11"/>
      <c r="EP76" s="11"/>
      <c r="EQ76" s="11"/>
      <c r="ER76" s="11"/>
    </row>
    <row r="77" spans="86:148" x14ac:dyDescent="0.25"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  <c r="DF77" s="11"/>
      <c r="DG77" s="11"/>
      <c r="DH77" s="11"/>
      <c r="DI77" s="11"/>
      <c r="DJ77" s="11"/>
      <c r="DK77" s="11"/>
      <c r="DL77" s="11"/>
      <c r="DM77" s="11"/>
      <c r="DN77" s="11"/>
      <c r="DO77" s="11"/>
      <c r="DP77" s="11"/>
      <c r="DQ77" s="11"/>
      <c r="DR77" s="11"/>
      <c r="DS77" s="11"/>
      <c r="DT77" s="11"/>
      <c r="DU77" s="11"/>
      <c r="DV77" s="11"/>
      <c r="DW77" s="11"/>
      <c r="DX77" s="11"/>
      <c r="DY77" s="11"/>
      <c r="DZ77" s="11"/>
      <c r="EA77" s="11"/>
      <c r="EB77" s="11"/>
      <c r="EC77" s="11"/>
      <c r="ED77" s="11"/>
      <c r="EE77" s="11"/>
      <c r="EF77" s="11"/>
      <c r="EG77" s="11"/>
      <c r="EH77" s="11"/>
      <c r="EI77" s="11"/>
      <c r="EJ77" s="11"/>
      <c r="EK77" s="11"/>
      <c r="EL77" s="11"/>
      <c r="EM77" s="11"/>
      <c r="EN77" s="11"/>
      <c r="EO77" s="11"/>
      <c r="EP77" s="11"/>
      <c r="EQ77" s="11"/>
      <c r="ER77" s="11"/>
    </row>
    <row r="78" spans="86:148" x14ac:dyDescent="0.25"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  <c r="DG78" s="11"/>
      <c r="DH78" s="11"/>
      <c r="DI78" s="11"/>
      <c r="DJ78" s="11"/>
      <c r="DK78" s="11"/>
      <c r="DL78" s="11"/>
      <c r="DM78" s="11"/>
      <c r="DN78" s="11"/>
      <c r="DO78" s="11"/>
      <c r="DP78" s="11"/>
      <c r="DQ78" s="11"/>
      <c r="DR78" s="11"/>
      <c r="DS78" s="11"/>
      <c r="DT78" s="11"/>
      <c r="DU78" s="11"/>
      <c r="DV78" s="11"/>
      <c r="DW78" s="11"/>
      <c r="DX78" s="11"/>
      <c r="DY78" s="11"/>
      <c r="DZ78" s="11"/>
      <c r="EA78" s="11"/>
      <c r="EB78" s="11"/>
      <c r="EC78" s="11"/>
      <c r="ED78" s="11"/>
      <c r="EE78" s="11"/>
      <c r="EF78" s="11"/>
      <c r="EG78" s="11"/>
      <c r="EH78" s="11"/>
      <c r="EI78" s="11"/>
      <c r="EJ78" s="11"/>
      <c r="EK78" s="11"/>
      <c r="EL78" s="11"/>
      <c r="EM78" s="11"/>
      <c r="EN78" s="11"/>
      <c r="EO78" s="11"/>
      <c r="EP78" s="11"/>
      <c r="EQ78" s="11"/>
      <c r="ER78" s="11"/>
    </row>
    <row r="79" spans="86:148" x14ac:dyDescent="0.25"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  <c r="DG79" s="11"/>
      <c r="DH79" s="11"/>
      <c r="DI79" s="11"/>
      <c r="DJ79" s="11"/>
      <c r="DK79" s="11"/>
      <c r="DL79" s="11"/>
      <c r="DM79" s="11"/>
      <c r="DN79" s="11"/>
      <c r="DO79" s="11"/>
      <c r="DP79" s="11"/>
      <c r="DQ79" s="11"/>
      <c r="DR79" s="11"/>
      <c r="DS79" s="11"/>
      <c r="DT79" s="11"/>
      <c r="DU79" s="11"/>
      <c r="DV79" s="11"/>
      <c r="DW79" s="11"/>
      <c r="DX79" s="11"/>
      <c r="DY79" s="11"/>
      <c r="DZ79" s="11"/>
      <c r="EA79" s="11"/>
      <c r="EB79" s="11"/>
      <c r="EC79" s="11"/>
      <c r="ED79" s="11"/>
      <c r="EE79" s="11"/>
      <c r="EF79" s="11"/>
      <c r="EG79" s="11"/>
      <c r="EH79" s="11"/>
      <c r="EI79" s="11"/>
      <c r="EJ79" s="11"/>
      <c r="EK79" s="11"/>
      <c r="EL79" s="11"/>
      <c r="EM79" s="11"/>
      <c r="EN79" s="11"/>
      <c r="EO79" s="11"/>
      <c r="EP79" s="11"/>
      <c r="EQ79" s="11"/>
      <c r="ER79" s="11"/>
    </row>
    <row r="80" spans="86:148" x14ac:dyDescent="0.25"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1"/>
      <c r="DD80" s="11"/>
      <c r="DE80" s="11"/>
      <c r="DF80" s="11"/>
      <c r="DG80" s="11"/>
      <c r="DH80" s="11"/>
      <c r="DI80" s="11"/>
      <c r="DJ80" s="11"/>
      <c r="DK80" s="11"/>
      <c r="DL80" s="11"/>
      <c r="DM80" s="11"/>
      <c r="DN80" s="11"/>
      <c r="DO80" s="11"/>
      <c r="DP80" s="11"/>
      <c r="DQ80" s="11"/>
      <c r="DR80" s="11"/>
      <c r="DS80" s="11"/>
      <c r="DT80" s="11"/>
      <c r="DU80" s="11"/>
      <c r="DV80" s="11"/>
      <c r="DW80" s="11"/>
      <c r="DX80" s="11"/>
      <c r="DY80" s="11"/>
      <c r="DZ80" s="11"/>
      <c r="EA80" s="11"/>
      <c r="EB80" s="11"/>
      <c r="EC80" s="11"/>
      <c r="ED80" s="11"/>
      <c r="EE80" s="11"/>
      <c r="EF80" s="11"/>
      <c r="EG80" s="11"/>
      <c r="EH80" s="11"/>
      <c r="EI80" s="11"/>
      <c r="EJ80" s="11"/>
      <c r="EK80" s="11"/>
      <c r="EL80" s="11"/>
      <c r="EM80" s="11"/>
      <c r="EN80" s="11"/>
      <c r="EO80" s="11"/>
      <c r="EP80" s="11"/>
      <c r="EQ80" s="11"/>
      <c r="ER80" s="11"/>
    </row>
    <row r="81" spans="86:148" x14ac:dyDescent="0.25"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  <c r="DP81" s="11"/>
      <c r="DQ81" s="11"/>
      <c r="DR81" s="11"/>
      <c r="DS81" s="11"/>
      <c r="DT81" s="11"/>
      <c r="DU81" s="11"/>
      <c r="DV81" s="11"/>
      <c r="DW81" s="11"/>
      <c r="DX81" s="11"/>
      <c r="DY81" s="11"/>
      <c r="DZ81" s="11"/>
      <c r="EA81" s="11"/>
      <c r="EB81" s="11"/>
      <c r="EC81" s="11"/>
      <c r="ED81" s="11"/>
      <c r="EE81" s="11"/>
      <c r="EF81" s="11"/>
      <c r="EG81" s="11"/>
      <c r="EH81" s="11"/>
      <c r="EI81" s="11"/>
      <c r="EJ81" s="11"/>
      <c r="EK81" s="11"/>
      <c r="EL81" s="11"/>
      <c r="EM81" s="11"/>
      <c r="EN81" s="11"/>
      <c r="EO81" s="11"/>
      <c r="EP81" s="11"/>
      <c r="EQ81" s="11"/>
      <c r="ER81" s="11"/>
    </row>
    <row r="82" spans="86:148" x14ac:dyDescent="0.25"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  <c r="DA82" s="11"/>
      <c r="DB82" s="11"/>
      <c r="DC82" s="11"/>
      <c r="DD82" s="11"/>
      <c r="DE82" s="11"/>
      <c r="DF82" s="11"/>
      <c r="DG82" s="11"/>
      <c r="DH82" s="11"/>
      <c r="DI82" s="11"/>
      <c r="DJ82" s="11"/>
      <c r="DK82" s="11"/>
      <c r="DL82" s="11"/>
      <c r="DM82" s="11"/>
      <c r="DN82" s="11"/>
      <c r="DO82" s="11"/>
      <c r="DP82" s="11"/>
      <c r="DQ82" s="11"/>
      <c r="DR82" s="11"/>
      <c r="DS82" s="11"/>
      <c r="DT82" s="11"/>
      <c r="DU82" s="11"/>
      <c r="DV82" s="11"/>
      <c r="DW82" s="11"/>
      <c r="DX82" s="11"/>
      <c r="DY82" s="11"/>
      <c r="DZ82" s="11"/>
      <c r="EA82" s="11"/>
      <c r="EB82" s="11"/>
      <c r="EC82" s="11"/>
      <c r="ED82" s="11"/>
      <c r="EE82" s="11"/>
      <c r="EF82" s="11"/>
      <c r="EG82" s="11"/>
      <c r="EH82" s="11"/>
      <c r="EI82" s="11"/>
      <c r="EJ82" s="11"/>
      <c r="EK82" s="11"/>
      <c r="EL82" s="11"/>
      <c r="EM82" s="11"/>
      <c r="EN82" s="11"/>
      <c r="EO82" s="11"/>
      <c r="EP82" s="11"/>
      <c r="EQ82" s="11"/>
      <c r="ER82" s="11"/>
    </row>
    <row r="83" spans="86:148" x14ac:dyDescent="0.25"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1"/>
      <c r="DD83" s="11"/>
      <c r="DE83" s="11"/>
      <c r="DF83" s="11"/>
      <c r="DG83" s="11"/>
      <c r="DH83" s="11"/>
      <c r="DI83" s="11"/>
      <c r="DJ83" s="11"/>
      <c r="DK83" s="11"/>
      <c r="DL83" s="11"/>
      <c r="DM83" s="11"/>
      <c r="DN83" s="11"/>
      <c r="DO83" s="11"/>
      <c r="DP83" s="11"/>
      <c r="DQ83" s="11"/>
      <c r="DR83" s="11"/>
      <c r="DS83" s="11"/>
      <c r="DT83" s="11"/>
      <c r="DU83" s="11"/>
      <c r="DV83" s="11"/>
      <c r="DW83" s="11"/>
      <c r="DX83" s="11"/>
      <c r="DY83" s="11"/>
      <c r="DZ83" s="11"/>
      <c r="EA83" s="11"/>
      <c r="EB83" s="11"/>
      <c r="EC83" s="11"/>
      <c r="ED83" s="11"/>
      <c r="EE83" s="11"/>
      <c r="EF83" s="11"/>
      <c r="EG83" s="11"/>
      <c r="EH83" s="11"/>
      <c r="EI83" s="11"/>
      <c r="EJ83" s="11"/>
      <c r="EK83" s="11"/>
      <c r="EL83" s="11"/>
      <c r="EM83" s="11"/>
      <c r="EN83" s="11"/>
      <c r="EO83" s="11"/>
      <c r="EP83" s="11"/>
      <c r="EQ83" s="11"/>
      <c r="ER83" s="11"/>
    </row>
    <row r="84" spans="86:148" x14ac:dyDescent="0.25"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1"/>
      <c r="DC84" s="11"/>
      <c r="DD84" s="11"/>
      <c r="DE84" s="11"/>
      <c r="DF84" s="11"/>
      <c r="DG84" s="11"/>
      <c r="DH84" s="11"/>
      <c r="DI84" s="11"/>
      <c r="DJ84" s="11"/>
      <c r="DK84" s="11"/>
      <c r="DL84" s="11"/>
      <c r="DM84" s="11"/>
      <c r="DN84" s="11"/>
      <c r="DO84" s="11"/>
      <c r="DP84" s="11"/>
      <c r="DQ84" s="11"/>
      <c r="DR84" s="11"/>
      <c r="DS84" s="11"/>
      <c r="DT84" s="11"/>
      <c r="DU84" s="11"/>
      <c r="DV84" s="11"/>
      <c r="DW84" s="11"/>
      <c r="DX84" s="11"/>
      <c r="DY84" s="11"/>
      <c r="DZ84" s="11"/>
      <c r="EA84" s="11"/>
      <c r="EB84" s="11"/>
      <c r="EC84" s="11"/>
      <c r="ED84" s="11"/>
      <c r="EE84" s="11"/>
      <c r="EF84" s="11"/>
      <c r="EG84" s="11"/>
      <c r="EH84" s="11"/>
      <c r="EI84" s="11"/>
      <c r="EJ84" s="11"/>
      <c r="EK84" s="11"/>
      <c r="EL84" s="11"/>
      <c r="EM84" s="11"/>
      <c r="EN84" s="11"/>
      <c r="EO84" s="11"/>
      <c r="EP84" s="11"/>
      <c r="EQ84" s="11"/>
      <c r="ER84" s="11"/>
    </row>
    <row r="85" spans="86:148" x14ac:dyDescent="0.25"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11"/>
      <c r="CX85" s="11"/>
      <c r="CY85" s="11"/>
      <c r="CZ85" s="11"/>
      <c r="DA85" s="11"/>
      <c r="DB85" s="11"/>
      <c r="DC85" s="11"/>
      <c r="DD85" s="11"/>
      <c r="DE85" s="11"/>
      <c r="DF85" s="11"/>
      <c r="DG85" s="11"/>
      <c r="DH85" s="11"/>
      <c r="DI85" s="11"/>
      <c r="DJ85" s="11"/>
      <c r="DK85" s="11"/>
      <c r="DL85" s="11"/>
      <c r="DM85" s="11"/>
      <c r="DN85" s="11"/>
      <c r="DO85" s="11"/>
      <c r="DP85" s="11"/>
      <c r="DQ85" s="11"/>
      <c r="DR85" s="11"/>
      <c r="DS85" s="11"/>
      <c r="DT85" s="11"/>
      <c r="DU85" s="11"/>
      <c r="DV85" s="11"/>
      <c r="DW85" s="11"/>
      <c r="DX85" s="11"/>
      <c r="DY85" s="11"/>
      <c r="DZ85" s="11"/>
      <c r="EA85" s="11"/>
      <c r="EB85" s="11"/>
      <c r="EC85" s="11"/>
      <c r="ED85" s="11"/>
      <c r="EE85" s="11"/>
      <c r="EF85" s="11"/>
      <c r="EG85" s="11"/>
      <c r="EH85" s="11"/>
      <c r="EI85" s="11"/>
      <c r="EJ85" s="11"/>
      <c r="EK85" s="11"/>
      <c r="EL85" s="11"/>
      <c r="EM85" s="11"/>
      <c r="EN85" s="11"/>
      <c r="EO85" s="11"/>
      <c r="EP85" s="11"/>
      <c r="EQ85" s="11"/>
      <c r="ER85" s="11"/>
    </row>
    <row r="86" spans="86:148" x14ac:dyDescent="0.25"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/>
      <c r="CY86" s="11"/>
      <c r="CZ86" s="11"/>
      <c r="DA86" s="11"/>
      <c r="DB86" s="11"/>
      <c r="DC86" s="11"/>
      <c r="DD86" s="11"/>
      <c r="DE86" s="11"/>
      <c r="DF86" s="11"/>
      <c r="DG86" s="11"/>
      <c r="DH86" s="11"/>
      <c r="DI86" s="11"/>
      <c r="DJ86" s="11"/>
      <c r="DK86" s="11"/>
      <c r="DL86" s="11"/>
      <c r="DM86" s="11"/>
      <c r="DN86" s="11"/>
      <c r="DO86" s="11"/>
      <c r="DP86" s="11"/>
      <c r="DQ86" s="11"/>
      <c r="DR86" s="11"/>
      <c r="DS86" s="11"/>
      <c r="DT86" s="11"/>
      <c r="DU86" s="11"/>
      <c r="DV86" s="11"/>
      <c r="DW86" s="11"/>
      <c r="DX86" s="11"/>
      <c r="DY86" s="11"/>
      <c r="DZ86" s="11"/>
      <c r="EA86" s="11"/>
      <c r="EB86" s="11"/>
      <c r="EC86" s="11"/>
      <c r="ED86" s="11"/>
      <c r="EE86" s="11"/>
      <c r="EF86" s="11"/>
      <c r="EG86" s="11"/>
      <c r="EH86" s="11"/>
      <c r="EI86" s="11"/>
      <c r="EJ86" s="11"/>
      <c r="EK86" s="11"/>
      <c r="EL86" s="11"/>
      <c r="EM86" s="11"/>
      <c r="EN86" s="11"/>
      <c r="EO86" s="11"/>
      <c r="EP86" s="11"/>
      <c r="EQ86" s="11"/>
      <c r="ER86" s="11"/>
    </row>
    <row r="87" spans="86:148" x14ac:dyDescent="0.25"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C87" s="11"/>
      <c r="DD87" s="11"/>
      <c r="DE87" s="11"/>
      <c r="DF87" s="11"/>
      <c r="DG87" s="11"/>
      <c r="DH87" s="11"/>
      <c r="DI87" s="11"/>
      <c r="DJ87" s="11"/>
      <c r="DK87" s="11"/>
      <c r="DL87" s="11"/>
      <c r="DM87" s="11"/>
      <c r="DN87" s="11"/>
      <c r="DO87" s="11"/>
      <c r="DP87" s="11"/>
      <c r="DQ87" s="11"/>
      <c r="DR87" s="11"/>
      <c r="DS87" s="11"/>
      <c r="DT87" s="11"/>
      <c r="DU87" s="11"/>
      <c r="DV87" s="11"/>
      <c r="DW87" s="11"/>
      <c r="DX87" s="11"/>
      <c r="DY87" s="11"/>
      <c r="DZ87" s="11"/>
      <c r="EA87" s="11"/>
      <c r="EB87" s="11"/>
      <c r="EC87" s="11"/>
      <c r="ED87" s="11"/>
      <c r="EE87" s="11"/>
      <c r="EF87" s="11"/>
      <c r="EG87" s="11"/>
      <c r="EH87" s="11"/>
      <c r="EI87" s="11"/>
      <c r="EJ87" s="11"/>
      <c r="EK87" s="11"/>
      <c r="EL87" s="11"/>
      <c r="EM87" s="11"/>
      <c r="EN87" s="11"/>
      <c r="EO87" s="11"/>
      <c r="EP87" s="11"/>
      <c r="EQ87" s="11"/>
      <c r="ER87" s="11"/>
    </row>
    <row r="88" spans="86:148" x14ac:dyDescent="0.25"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1"/>
      <c r="CZ88" s="11"/>
      <c r="DA88" s="11"/>
      <c r="DB88" s="11"/>
      <c r="DC88" s="11"/>
      <c r="DD88" s="11"/>
      <c r="DE88" s="11"/>
      <c r="DF88" s="11"/>
      <c r="DG88" s="11"/>
      <c r="DH88" s="11"/>
      <c r="DI88" s="11"/>
      <c r="DJ88" s="11"/>
      <c r="DK88" s="11"/>
      <c r="DL88" s="11"/>
      <c r="DM88" s="11"/>
      <c r="DN88" s="11"/>
      <c r="DO88" s="11"/>
      <c r="DP88" s="11"/>
      <c r="DQ88" s="11"/>
      <c r="DR88" s="11"/>
      <c r="DS88" s="11"/>
      <c r="DT88" s="11"/>
      <c r="DU88" s="11"/>
      <c r="DV88" s="11"/>
      <c r="DW88" s="11"/>
      <c r="DX88" s="11"/>
      <c r="DY88" s="11"/>
      <c r="DZ88" s="11"/>
      <c r="EA88" s="11"/>
      <c r="EB88" s="11"/>
      <c r="EC88" s="11"/>
      <c r="ED88" s="11"/>
      <c r="EE88" s="11"/>
      <c r="EF88" s="11"/>
      <c r="EG88" s="11"/>
      <c r="EH88" s="11"/>
      <c r="EI88" s="11"/>
      <c r="EJ88" s="11"/>
      <c r="EK88" s="11"/>
      <c r="EL88" s="11"/>
      <c r="EM88" s="11"/>
      <c r="EN88" s="11"/>
      <c r="EO88" s="11"/>
      <c r="EP88" s="11"/>
      <c r="EQ88" s="11"/>
      <c r="ER88" s="11"/>
    </row>
    <row r="89" spans="86:148" x14ac:dyDescent="0.25"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  <c r="DE89" s="11"/>
      <c r="DF89" s="11"/>
      <c r="DG89" s="11"/>
      <c r="DH89" s="11"/>
      <c r="DI89" s="11"/>
      <c r="DJ89" s="11"/>
      <c r="DK89" s="11"/>
      <c r="DL89" s="11"/>
      <c r="DM89" s="11"/>
      <c r="DN89" s="11"/>
      <c r="DO89" s="11"/>
      <c r="DP89" s="11"/>
      <c r="DQ89" s="11"/>
      <c r="DR89" s="11"/>
      <c r="DS89" s="11"/>
      <c r="DT89" s="11"/>
      <c r="DU89" s="11"/>
      <c r="DV89" s="11"/>
      <c r="DW89" s="11"/>
      <c r="DX89" s="11"/>
      <c r="DY89" s="11"/>
      <c r="DZ89" s="11"/>
      <c r="EA89" s="11"/>
      <c r="EB89" s="11"/>
      <c r="EC89" s="11"/>
      <c r="ED89" s="11"/>
      <c r="EE89" s="11"/>
      <c r="EF89" s="11"/>
      <c r="EG89" s="11"/>
      <c r="EH89" s="11"/>
      <c r="EI89" s="11"/>
      <c r="EJ89" s="11"/>
      <c r="EK89" s="11"/>
      <c r="EL89" s="11"/>
      <c r="EM89" s="11"/>
      <c r="EN89" s="11"/>
      <c r="EO89" s="11"/>
      <c r="EP89" s="11"/>
      <c r="EQ89" s="11"/>
      <c r="ER89" s="11"/>
    </row>
    <row r="90" spans="86:148" x14ac:dyDescent="0.25"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1"/>
      <c r="DD90" s="11"/>
      <c r="DE90" s="11"/>
      <c r="DF90" s="11"/>
      <c r="DG90" s="11"/>
      <c r="DH90" s="11"/>
      <c r="DI90" s="11"/>
      <c r="DJ90" s="11"/>
      <c r="DK90" s="11"/>
      <c r="DL90" s="11"/>
      <c r="DM90" s="11"/>
      <c r="DN90" s="11"/>
      <c r="DO90" s="11"/>
      <c r="DP90" s="11"/>
      <c r="DQ90" s="11"/>
      <c r="DR90" s="11"/>
      <c r="DS90" s="11"/>
      <c r="DT90" s="11"/>
      <c r="DU90" s="11"/>
      <c r="DV90" s="11"/>
      <c r="DW90" s="11"/>
      <c r="DX90" s="11"/>
      <c r="DY90" s="11"/>
      <c r="DZ90" s="11"/>
      <c r="EA90" s="11"/>
      <c r="EB90" s="11"/>
      <c r="EC90" s="11"/>
      <c r="ED90" s="11"/>
      <c r="EE90" s="11"/>
      <c r="EF90" s="11"/>
      <c r="EG90" s="11"/>
      <c r="EH90" s="11"/>
      <c r="EI90" s="11"/>
      <c r="EJ90" s="11"/>
      <c r="EK90" s="11"/>
      <c r="EL90" s="11"/>
      <c r="EM90" s="11"/>
      <c r="EN90" s="11"/>
      <c r="EO90" s="11"/>
      <c r="EP90" s="11"/>
      <c r="EQ90" s="11"/>
      <c r="ER90" s="11"/>
    </row>
    <row r="91" spans="86:148" x14ac:dyDescent="0.25"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</row>
    <row r="92" spans="86:148" x14ac:dyDescent="0.25"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</row>
    <row r="93" spans="86:148" x14ac:dyDescent="0.25"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D93" s="11"/>
      <c r="EE93" s="11"/>
      <c r="EF93" s="11"/>
      <c r="EG93" s="11"/>
      <c r="EH93" s="11"/>
      <c r="EI93" s="11"/>
      <c r="EJ93" s="11"/>
      <c r="EK93" s="11"/>
      <c r="EL93" s="11"/>
      <c r="EM93" s="11"/>
      <c r="EN93" s="11"/>
      <c r="EO93" s="11"/>
      <c r="EP93" s="11"/>
      <c r="EQ93" s="11"/>
      <c r="ER93" s="11"/>
    </row>
    <row r="94" spans="86:148" x14ac:dyDescent="0.25"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D94" s="11"/>
      <c r="EE94" s="11"/>
      <c r="EF94" s="11"/>
      <c r="EG94" s="11"/>
      <c r="EH94" s="11"/>
      <c r="EI94" s="11"/>
      <c r="EJ94" s="11"/>
      <c r="EK94" s="11"/>
      <c r="EL94" s="11"/>
      <c r="EM94" s="11"/>
      <c r="EN94" s="11"/>
      <c r="EO94" s="11"/>
      <c r="EP94" s="11"/>
      <c r="EQ94" s="11"/>
      <c r="ER94" s="11"/>
    </row>
    <row r="95" spans="86:148" x14ac:dyDescent="0.25"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  <c r="DZ95" s="11"/>
      <c r="EA95" s="11"/>
      <c r="EB95" s="11"/>
      <c r="EC95" s="11"/>
      <c r="ED95" s="11"/>
      <c r="EE95" s="11"/>
      <c r="EF95" s="11"/>
      <c r="EG95" s="11"/>
      <c r="EH95" s="11"/>
      <c r="EI95" s="11"/>
      <c r="EJ95" s="11"/>
      <c r="EK95" s="11"/>
      <c r="EL95" s="11"/>
      <c r="EM95" s="11"/>
      <c r="EN95" s="11"/>
      <c r="EO95" s="11"/>
      <c r="EP95" s="11"/>
      <c r="EQ95" s="11"/>
      <c r="ER95" s="11"/>
    </row>
    <row r="96" spans="86:148" x14ac:dyDescent="0.25"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  <c r="DZ96" s="11"/>
      <c r="EA96" s="11"/>
      <c r="EB96" s="11"/>
      <c r="EC96" s="11"/>
      <c r="ED96" s="11"/>
      <c r="EE96" s="11"/>
      <c r="EF96" s="11"/>
      <c r="EG96" s="11"/>
      <c r="EH96" s="11"/>
      <c r="EI96" s="11"/>
      <c r="EJ96" s="11"/>
      <c r="EK96" s="11"/>
      <c r="EL96" s="11"/>
      <c r="EM96" s="11"/>
      <c r="EN96" s="11"/>
      <c r="EO96" s="11"/>
      <c r="EP96" s="11"/>
      <c r="EQ96" s="11"/>
      <c r="ER96" s="11"/>
    </row>
    <row r="97" spans="86:148" x14ac:dyDescent="0.25"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11"/>
      <c r="ED97" s="11"/>
      <c r="EE97" s="11"/>
      <c r="EF97" s="11"/>
      <c r="EG97" s="11"/>
      <c r="EH97" s="11"/>
      <c r="EI97" s="11"/>
      <c r="EJ97" s="11"/>
      <c r="EK97" s="11"/>
      <c r="EL97" s="11"/>
      <c r="EM97" s="11"/>
      <c r="EN97" s="11"/>
      <c r="EO97" s="11"/>
      <c r="EP97" s="11"/>
      <c r="EQ97" s="11"/>
      <c r="ER97" s="11"/>
    </row>
    <row r="98" spans="86:148" x14ac:dyDescent="0.25"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  <c r="DT98" s="11"/>
      <c r="DU98" s="11"/>
      <c r="DV98" s="11"/>
      <c r="DW98" s="11"/>
      <c r="DX98" s="11"/>
      <c r="DY98" s="11"/>
      <c r="DZ98" s="11"/>
      <c r="EA98" s="11"/>
      <c r="EB98" s="11"/>
      <c r="EC98" s="11"/>
      <c r="ED98" s="11"/>
      <c r="EE98" s="11"/>
      <c r="EF98" s="11"/>
      <c r="EG98" s="11"/>
      <c r="EH98" s="11"/>
      <c r="EI98" s="11"/>
      <c r="EJ98" s="11"/>
      <c r="EK98" s="11"/>
      <c r="EL98" s="11"/>
      <c r="EM98" s="11"/>
      <c r="EN98" s="11"/>
      <c r="EO98" s="11"/>
      <c r="EP98" s="11"/>
      <c r="EQ98" s="11"/>
      <c r="ER98" s="11"/>
    </row>
    <row r="99" spans="86:148" x14ac:dyDescent="0.25"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  <c r="DT99" s="11"/>
      <c r="DU99" s="11"/>
      <c r="DV99" s="11"/>
      <c r="DW99" s="11"/>
      <c r="DX99" s="11"/>
      <c r="DY99" s="11"/>
      <c r="DZ99" s="11"/>
      <c r="EA99" s="11"/>
      <c r="EB99" s="11"/>
      <c r="EC99" s="11"/>
      <c r="ED99" s="11"/>
      <c r="EE99" s="11"/>
      <c r="EF99" s="11"/>
      <c r="EG99" s="11"/>
      <c r="EH99" s="11"/>
      <c r="EI99" s="11"/>
      <c r="EJ99" s="11"/>
      <c r="EK99" s="11"/>
      <c r="EL99" s="11"/>
      <c r="EM99" s="11"/>
      <c r="EN99" s="11"/>
      <c r="EO99" s="11"/>
      <c r="EP99" s="11"/>
      <c r="EQ99" s="11"/>
      <c r="ER99" s="11"/>
    </row>
    <row r="100" spans="86:148" x14ac:dyDescent="0.25"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  <c r="DZ100" s="11"/>
      <c r="EA100" s="11"/>
      <c r="EB100" s="11"/>
      <c r="EC100" s="11"/>
      <c r="ED100" s="11"/>
      <c r="EE100" s="11"/>
      <c r="EF100" s="11"/>
      <c r="EG100" s="11"/>
      <c r="EH100" s="11"/>
      <c r="EI100" s="11"/>
      <c r="EJ100" s="11"/>
      <c r="EK100" s="11"/>
      <c r="EL100" s="11"/>
      <c r="EM100" s="11"/>
      <c r="EN100" s="11"/>
      <c r="EO100" s="11"/>
      <c r="EP100" s="11"/>
      <c r="EQ100" s="11"/>
      <c r="ER100" s="11"/>
    </row>
    <row r="101" spans="86:148" x14ac:dyDescent="0.25"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11"/>
      <c r="DT101" s="11"/>
      <c r="DU101" s="11"/>
      <c r="DV101" s="11"/>
      <c r="DW101" s="11"/>
      <c r="DX101" s="11"/>
      <c r="DY101" s="11"/>
      <c r="DZ101" s="11"/>
      <c r="EA101" s="11"/>
      <c r="EB101" s="11"/>
      <c r="EC101" s="11"/>
      <c r="ED101" s="11"/>
      <c r="EE101" s="11"/>
      <c r="EF101" s="11"/>
      <c r="EG101" s="11"/>
      <c r="EH101" s="11"/>
      <c r="EI101" s="11"/>
      <c r="EJ101" s="11"/>
      <c r="EK101" s="11"/>
      <c r="EL101" s="11"/>
      <c r="EM101" s="11"/>
      <c r="EN101" s="11"/>
      <c r="EO101" s="11"/>
      <c r="EP101" s="11"/>
      <c r="EQ101" s="11"/>
      <c r="ER101" s="11"/>
    </row>
    <row r="102" spans="86:148" x14ac:dyDescent="0.25"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  <c r="DF102" s="11"/>
      <c r="DG102" s="11"/>
      <c r="DH102" s="11"/>
      <c r="DI102" s="11"/>
      <c r="DJ102" s="11"/>
      <c r="DK102" s="11"/>
      <c r="DL102" s="11"/>
      <c r="DM102" s="11"/>
      <c r="DN102" s="11"/>
      <c r="DO102" s="11"/>
      <c r="DP102" s="11"/>
      <c r="DQ102" s="11"/>
      <c r="DR102" s="11"/>
      <c r="DS102" s="11"/>
      <c r="DT102" s="11"/>
      <c r="DU102" s="11"/>
      <c r="DV102" s="11"/>
      <c r="DW102" s="11"/>
      <c r="DX102" s="11"/>
      <c r="DY102" s="11"/>
      <c r="DZ102" s="11"/>
      <c r="EA102" s="11"/>
      <c r="EB102" s="11"/>
      <c r="EC102" s="11"/>
      <c r="ED102" s="11"/>
      <c r="EE102" s="11"/>
      <c r="EF102" s="11"/>
      <c r="EG102" s="11"/>
      <c r="EH102" s="11"/>
      <c r="EI102" s="11"/>
      <c r="EJ102" s="11"/>
      <c r="EK102" s="11"/>
      <c r="EL102" s="11"/>
      <c r="EM102" s="11"/>
      <c r="EN102" s="11"/>
      <c r="EO102" s="11"/>
      <c r="EP102" s="11"/>
      <c r="EQ102" s="11"/>
      <c r="ER102" s="11"/>
    </row>
    <row r="103" spans="86:148" x14ac:dyDescent="0.25">
      <c r="CH103" s="11"/>
      <c r="CI103" s="11"/>
      <c r="CJ103" s="11"/>
      <c r="CK103" s="11"/>
      <c r="CL103" s="11"/>
      <c r="CM103" s="11"/>
      <c r="CN103" s="11"/>
      <c r="CO103" s="11"/>
      <c r="CP103" s="11"/>
      <c r="CQ103" s="11"/>
      <c r="CR103" s="11"/>
      <c r="CS103" s="11"/>
      <c r="CT103" s="11"/>
      <c r="CU103" s="11"/>
      <c r="CV103" s="11"/>
      <c r="CW103" s="11"/>
      <c r="CX103" s="11"/>
      <c r="CY103" s="11"/>
      <c r="CZ103" s="11"/>
      <c r="DA103" s="11"/>
      <c r="DB103" s="11"/>
      <c r="DC103" s="11"/>
      <c r="DD103" s="11"/>
      <c r="DE103" s="11"/>
      <c r="DF103" s="11"/>
      <c r="DG103" s="11"/>
      <c r="DH103" s="11"/>
      <c r="DI103" s="11"/>
      <c r="DJ103" s="11"/>
      <c r="DK103" s="11"/>
      <c r="DL103" s="11"/>
      <c r="DM103" s="11"/>
      <c r="DN103" s="11"/>
      <c r="DO103" s="11"/>
      <c r="DP103" s="11"/>
      <c r="DQ103" s="11"/>
      <c r="DR103" s="11"/>
      <c r="DS103" s="11"/>
      <c r="DT103" s="11"/>
      <c r="DU103" s="11"/>
      <c r="DV103" s="11"/>
      <c r="DW103" s="11"/>
      <c r="DX103" s="11"/>
      <c r="DY103" s="11"/>
      <c r="DZ103" s="11"/>
      <c r="EA103" s="11"/>
      <c r="EB103" s="11"/>
      <c r="EC103" s="11"/>
      <c r="ED103" s="11"/>
      <c r="EE103" s="11"/>
      <c r="EF103" s="11"/>
      <c r="EG103" s="11"/>
      <c r="EH103" s="11"/>
      <c r="EI103" s="11"/>
      <c r="EJ103" s="11"/>
      <c r="EK103" s="11"/>
      <c r="EL103" s="11"/>
      <c r="EM103" s="11"/>
      <c r="EN103" s="11"/>
      <c r="EO103" s="11"/>
      <c r="EP103" s="11"/>
      <c r="EQ103" s="11"/>
      <c r="ER103" s="11"/>
    </row>
    <row r="104" spans="86:148" x14ac:dyDescent="0.25">
      <c r="CH104" s="11"/>
      <c r="CI104" s="11"/>
      <c r="CJ104" s="11"/>
      <c r="CK104" s="11"/>
      <c r="CL104" s="11"/>
      <c r="CM104" s="11"/>
      <c r="CN104" s="11"/>
      <c r="CO104" s="11"/>
      <c r="CP104" s="11"/>
      <c r="CQ104" s="11"/>
      <c r="CR104" s="11"/>
      <c r="CS104" s="11"/>
      <c r="CT104" s="11"/>
      <c r="CU104" s="11"/>
      <c r="CV104" s="11"/>
      <c r="CW104" s="11"/>
      <c r="CX104" s="11"/>
      <c r="CY104" s="11"/>
      <c r="CZ104" s="11"/>
      <c r="DA104" s="11"/>
      <c r="DB104" s="11"/>
      <c r="DC104" s="11"/>
      <c r="DD104" s="11"/>
      <c r="DE104" s="11"/>
      <c r="DF104" s="11"/>
      <c r="DG104" s="11"/>
      <c r="DH104" s="11"/>
      <c r="DI104" s="11"/>
      <c r="DJ104" s="11"/>
      <c r="DK104" s="11"/>
      <c r="DL104" s="11"/>
      <c r="DM104" s="11"/>
      <c r="DN104" s="11"/>
      <c r="DO104" s="11"/>
      <c r="DP104" s="11"/>
      <c r="DQ104" s="11"/>
      <c r="DR104" s="11"/>
      <c r="DS104" s="11"/>
      <c r="DT104" s="11"/>
      <c r="DU104" s="11"/>
      <c r="DV104" s="11"/>
      <c r="DW104" s="11"/>
      <c r="DX104" s="11"/>
      <c r="DY104" s="11"/>
      <c r="DZ104" s="11"/>
      <c r="EA104" s="11"/>
      <c r="EB104" s="11"/>
      <c r="EC104" s="11"/>
      <c r="ED104" s="11"/>
      <c r="EE104" s="11"/>
      <c r="EF104" s="11"/>
      <c r="EG104" s="11"/>
      <c r="EH104" s="11"/>
      <c r="EI104" s="11"/>
      <c r="EJ104" s="11"/>
      <c r="EK104" s="11"/>
      <c r="EL104" s="11"/>
      <c r="EM104" s="11"/>
      <c r="EN104" s="11"/>
      <c r="EO104" s="11"/>
      <c r="EP104" s="11"/>
      <c r="EQ104" s="11"/>
      <c r="ER104" s="11"/>
    </row>
    <row r="105" spans="86:148" x14ac:dyDescent="0.25">
      <c r="CH105" s="11"/>
      <c r="CI105" s="11"/>
      <c r="CJ105" s="11"/>
      <c r="CK105" s="11"/>
      <c r="CL105" s="11"/>
      <c r="CM105" s="11"/>
      <c r="CN105" s="11"/>
      <c r="CO105" s="11"/>
      <c r="CP105" s="11"/>
      <c r="CQ105" s="11"/>
      <c r="CR105" s="11"/>
      <c r="CS105" s="11"/>
      <c r="CT105" s="11"/>
      <c r="CU105" s="11"/>
      <c r="CV105" s="11"/>
      <c r="CW105" s="11"/>
      <c r="CX105" s="11"/>
      <c r="CY105" s="11"/>
      <c r="CZ105" s="11"/>
      <c r="DA105" s="11"/>
      <c r="DB105" s="11"/>
      <c r="DC105" s="11"/>
      <c r="DD105" s="11"/>
      <c r="DE105" s="11"/>
      <c r="DF105" s="11"/>
      <c r="DG105" s="11"/>
      <c r="DH105" s="11"/>
      <c r="DI105" s="11"/>
      <c r="DJ105" s="11"/>
      <c r="DK105" s="11"/>
      <c r="DL105" s="11"/>
      <c r="DM105" s="11"/>
      <c r="DN105" s="11"/>
      <c r="DO105" s="11"/>
      <c r="DP105" s="11"/>
      <c r="DQ105" s="11"/>
      <c r="DR105" s="11"/>
      <c r="DS105" s="11"/>
      <c r="DT105" s="11"/>
      <c r="DU105" s="11"/>
      <c r="DV105" s="11"/>
      <c r="DW105" s="11"/>
      <c r="DX105" s="11"/>
      <c r="DY105" s="11"/>
      <c r="DZ105" s="11"/>
      <c r="EA105" s="11"/>
      <c r="EB105" s="11"/>
      <c r="EC105" s="11"/>
      <c r="ED105" s="11"/>
      <c r="EE105" s="11"/>
      <c r="EF105" s="11"/>
      <c r="EG105" s="11"/>
      <c r="EH105" s="11"/>
      <c r="EI105" s="11"/>
      <c r="EJ105" s="11"/>
      <c r="EK105" s="11"/>
      <c r="EL105" s="11"/>
      <c r="EM105" s="11"/>
      <c r="EN105" s="11"/>
      <c r="EO105" s="11"/>
      <c r="EP105" s="11"/>
      <c r="EQ105" s="11"/>
      <c r="ER105" s="11"/>
    </row>
    <row r="106" spans="86:148" x14ac:dyDescent="0.25">
      <c r="CH106" s="11"/>
      <c r="CI106" s="11"/>
      <c r="CJ106" s="11"/>
      <c r="CK106" s="11"/>
      <c r="CL106" s="11"/>
      <c r="CM106" s="11"/>
      <c r="CN106" s="11"/>
      <c r="CO106" s="11"/>
      <c r="CP106" s="11"/>
      <c r="CQ106" s="11"/>
      <c r="CR106" s="11"/>
      <c r="CS106" s="11"/>
      <c r="CT106" s="11"/>
      <c r="CU106" s="11"/>
      <c r="CV106" s="11"/>
      <c r="CW106" s="11"/>
      <c r="CX106" s="11"/>
      <c r="CY106" s="11"/>
      <c r="CZ106" s="11"/>
      <c r="DA106" s="11"/>
      <c r="DB106" s="11"/>
      <c r="DC106" s="11"/>
      <c r="DD106" s="11"/>
      <c r="DE106" s="11"/>
      <c r="DF106" s="11"/>
      <c r="DG106" s="11"/>
      <c r="DH106" s="11"/>
      <c r="DI106" s="11"/>
      <c r="DJ106" s="11"/>
      <c r="DK106" s="11"/>
      <c r="DL106" s="11"/>
      <c r="DM106" s="11"/>
      <c r="DN106" s="11"/>
      <c r="DO106" s="11"/>
      <c r="DP106" s="11"/>
      <c r="DQ106" s="11"/>
      <c r="DR106" s="11"/>
      <c r="DS106" s="11"/>
      <c r="DT106" s="11"/>
      <c r="DU106" s="11"/>
      <c r="DV106" s="11"/>
      <c r="DW106" s="11"/>
      <c r="DX106" s="11"/>
      <c r="DY106" s="11"/>
      <c r="DZ106" s="11"/>
      <c r="EA106" s="11"/>
      <c r="EB106" s="11"/>
      <c r="EC106" s="11"/>
      <c r="ED106" s="11"/>
      <c r="EE106" s="11"/>
      <c r="EF106" s="11"/>
      <c r="EG106" s="11"/>
      <c r="EH106" s="11"/>
      <c r="EI106" s="11"/>
      <c r="EJ106" s="11"/>
      <c r="EK106" s="11"/>
      <c r="EL106" s="11"/>
      <c r="EM106" s="11"/>
      <c r="EN106" s="11"/>
      <c r="EO106" s="11"/>
      <c r="EP106" s="11"/>
      <c r="EQ106" s="11"/>
      <c r="ER106" s="11"/>
    </row>
    <row r="107" spans="86:148" x14ac:dyDescent="0.25">
      <c r="CH107" s="11"/>
      <c r="CI107" s="11"/>
      <c r="CJ107" s="11"/>
      <c r="CK107" s="11"/>
      <c r="CL107" s="11"/>
      <c r="CM107" s="11"/>
      <c r="CN107" s="11"/>
      <c r="CO107" s="11"/>
      <c r="CP107" s="11"/>
      <c r="CQ107" s="11"/>
      <c r="CR107" s="11"/>
      <c r="CS107" s="11"/>
      <c r="CT107" s="11"/>
      <c r="CU107" s="11"/>
      <c r="CV107" s="11"/>
      <c r="CW107" s="11"/>
      <c r="CX107" s="11"/>
      <c r="CY107" s="11"/>
      <c r="CZ107" s="11"/>
      <c r="DA107" s="11"/>
      <c r="DB107" s="11"/>
      <c r="DC107" s="11"/>
      <c r="DD107" s="11"/>
      <c r="DE107" s="11"/>
      <c r="DF107" s="11"/>
      <c r="DG107" s="11"/>
      <c r="DH107" s="11"/>
      <c r="DI107" s="11"/>
      <c r="DJ107" s="11"/>
      <c r="DK107" s="11"/>
      <c r="DL107" s="11"/>
      <c r="DM107" s="11"/>
      <c r="DN107" s="11"/>
      <c r="DO107" s="11"/>
      <c r="DP107" s="11"/>
      <c r="DQ107" s="11"/>
      <c r="DR107" s="11"/>
      <c r="DS107" s="11"/>
      <c r="DT107" s="11"/>
      <c r="DU107" s="11"/>
      <c r="DV107" s="11"/>
      <c r="DW107" s="11"/>
      <c r="DX107" s="11"/>
      <c r="DY107" s="11"/>
      <c r="DZ107" s="11"/>
      <c r="EA107" s="11"/>
      <c r="EB107" s="11"/>
      <c r="EC107" s="11"/>
      <c r="ED107" s="11"/>
      <c r="EE107" s="11"/>
      <c r="EF107" s="11"/>
      <c r="EG107" s="11"/>
      <c r="EH107" s="11"/>
      <c r="EI107" s="11"/>
      <c r="EJ107" s="11"/>
      <c r="EK107" s="11"/>
      <c r="EL107" s="11"/>
      <c r="EM107" s="11"/>
      <c r="EN107" s="11"/>
      <c r="EO107" s="11"/>
      <c r="EP107" s="11"/>
      <c r="EQ107" s="11"/>
      <c r="ER107" s="11"/>
    </row>
    <row r="108" spans="86:148" x14ac:dyDescent="0.25">
      <c r="CH108" s="11"/>
      <c r="CI108" s="11"/>
      <c r="CJ108" s="11"/>
      <c r="CK108" s="11"/>
      <c r="CL108" s="11"/>
      <c r="CM108" s="11"/>
      <c r="CN108" s="11"/>
      <c r="CO108" s="11"/>
      <c r="CP108" s="11"/>
      <c r="CQ108" s="11"/>
      <c r="CR108" s="11"/>
      <c r="CS108" s="11"/>
      <c r="CT108" s="11"/>
      <c r="CU108" s="11"/>
      <c r="CV108" s="11"/>
      <c r="CW108" s="11"/>
      <c r="CX108" s="11"/>
      <c r="CY108" s="11"/>
      <c r="CZ108" s="11"/>
      <c r="DA108" s="11"/>
      <c r="DB108" s="11"/>
      <c r="DC108" s="11"/>
      <c r="DD108" s="11"/>
      <c r="DE108" s="11"/>
      <c r="DF108" s="11"/>
      <c r="DG108" s="11"/>
      <c r="DH108" s="11"/>
      <c r="DI108" s="11"/>
      <c r="DJ108" s="11"/>
      <c r="DK108" s="11"/>
      <c r="DL108" s="11"/>
      <c r="DM108" s="11"/>
      <c r="DN108" s="11"/>
      <c r="DO108" s="11"/>
      <c r="DP108" s="11"/>
      <c r="DQ108" s="11"/>
      <c r="DR108" s="11"/>
      <c r="DS108" s="11"/>
      <c r="DT108" s="11"/>
      <c r="DU108" s="11"/>
      <c r="DV108" s="11"/>
      <c r="DW108" s="11"/>
      <c r="DX108" s="11"/>
      <c r="DY108" s="11"/>
      <c r="DZ108" s="11"/>
      <c r="EA108" s="11"/>
      <c r="EB108" s="11"/>
      <c r="EC108" s="11"/>
      <c r="ED108" s="11"/>
      <c r="EE108" s="11"/>
      <c r="EF108" s="11"/>
      <c r="EG108" s="11"/>
      <c r="EH108" s="11"/>
      <c r="EI108" s="11"/>
      <c r="EJ108" s="11"/>
      <c r="EK108" s="11"/>
      <c r="EL108" s="11"/>
      <c r="EM108" s="11"/>
      <c r="EN108" s="11"/>
      <c r="EO108" s="11"/>
      <c r="EP108" s="11"/>
      <c r="EQ108" s="11"/>
      <c r="ER108" s="11"/>
    </row>
    <row r="109" spans="86:148" x14ac:dyDescent="0.25">
      <c r="CH109" s="11"/>
      <c r="CI109" s="11"/>
      <c r="CJ109" s="11"/>
      <c r="CK109" s="11"/>
      <c r="CL109" s="11"/>
      <c r="CM109" s="11"/>
      <c r="CN109" s="11"/>
      <c r="CO109" s="11"/>
      <c r="CP109" s="11"/>
      <c r="CQ109" s="11"/>
      <c r="CR109" s="11"/>
      <c r="CS109" s="11"/>
      <c r="CT109" s="11"/>
      <c r="CU109" s="11"/>
      <c r="CV109" s="11"/>
      <c r="CW109" s="11"/>
      <c r="CX109" s="11"/>
      <c r="CY109" s="11"/>
      <c r="CZ109" s="11"/>
      <c r="DA109" s="11"/>
      <c r="DB109" s="11"/>
      <c r="DC109" s="11"/>
      <c r="DD109" s="11"/>
      <c r="DE109" s="11"/>
      <c r="DF109" s="11"/>
      <c r="DG109" s="11"/>
      <c r="DH109" s="11"/>
      <c r="DI109" s="11"/>
      <c r="DJ109" s="11"/>
      <c r="DK109" s="11"/>
      <c r="DL109" s="11"/>
      <c r="DM109" s="11"/>
      <c r="DN109" s="11"/>
      <c r="DO109" s="11"/>
      <c r="DP109" s="11"/>
      <c r="DQ109" s="11"/>
      <c r="DR109" s="11"/>
      <c r="DS109" s="11"/>
      <c r="DT109" s="11"/>
      <c r="DU109" s="11"/>
      <c r="DV109" s="11"/>
      <c r="DW109" s="11"/>
      <c r="DX109" s="11"/>
      <c r="DY109" s="11"/>
      <c r="DZ109" s="11"/>
      <c r="EA109" s="11"/>
      <c r="EB109" s="11"/>
      <c r="EC109" s="11"/>
      <c r="ED109" s="11"/>
      <c r="EE109" s="11"/>
      <c r="EF109" s="11"/>
      <c r="EG109" s="11"/>
      <c r="EH109" s="11"/>
      <c r="EI109" s="11"/>
      <c r="EJ109" s="11"/>
      <c r="EK109" s="11"/>
      <c r="EL109" s="11"/>
      <c r="EM109" s="11"/>
      <c r="EN109" s="11"/>
      <c r="EO109" s="11"/>
      <c r="EP109" s="11"/>
      <c r="EQ109" s="11"/>
      <c r="ER109" s="11"/>
    </row>
    <row r="110" spans="86:148" x14ac:dyDescent="0.25">
      <c r="CH110" s="11"/>
      <c r="CI110" s="11"/>
      <c r="CJ110" s="11"/>
      <c r="CK110" s="11"/>
      <c r="CL110" s="11"/>
      <c r="CM110" s="11"/>
      <c r="CN110" s="11"/>
      <c r="CO110" s="11"/>
      <c r="CP110" s="11"/>
      <c r="CQ110" s="11"/>
      <c r="CR110" s="11"/>
      <c r="CS110" s="11"/>
      <c r="CT110" s="11"/>
      <c r="CU110" s="11"/>
      <c r="CV110" s="11"/>
      <c r="CW110" s="11"/>
      <c r="CX110" s="11"/>
      <c r="CY110" s="11"/>
      <c r="CZ110" s="11"/>
      <c r="DA110" s="11"/>
      <c r="DB110" s="11"/>
      <c r="DC110" s="11"/>
      <c r="DD110" s="11"/>
      <c r="DE110" s="11"/>
      <c r="DF110" s="11"/>
      <c r="DG110" s="11"/>
      <c r="DH110" s="11"/>
      <c r="DI110" s="11"/>
      <c r="DJ110" s="11"/>
      <c r="DK110" s="11"/>
      <c r="DL110" s="11"/>
      <c r="DM110" s="11"/>
      <c r="DN110" s="11"/>
      <c r="DO110" s="11"/>
      <c r="DP110" s="11"/>
      <c r="DQ110" s="11"/>
      <c r="DR110" s="11"/>
      <c r="DS110" s="11"/>
      <c r="DT110" s="11"/>
      <c r="DU110" s="11"/>
      <c r="DV110" s="11"/>
      <c r="DW110" s="11"/>
      <c r="DX110" s="11"/>
      <c r="DY110" s="11"/>
      <c r="DZ110" s="11"/>
      <c r="EA110" s="11"/>
      <c r="EB110" s="11"/>
      <c r="EC110" s="11"/>
      <c r="ED110" s="11"/>
      <c r="EE110" s="11"/>
      <c r="EF110" s="11"/>
      <c r="EG110" s="11"/>
      <c r="EH110" s="11"/>
      <c r="EI110" s="11"/>
      <c r="EJ110" s="11"/>
      <c r="EK110" s="11"/>
      <c r="EL110" s="11"/>
      <c r="EM110" s="11"/>
      <c r="EN110" s="11"/>
      <c r="EO110" s="11"/>
      <c r="EP110" s="11"/>
      <c r="EQ110" s="11"/>
      <c r="ER110" s="11"/>
    </row>
    <row r="111" spans="86:148" x14ac:dyDescent="0.25">
      <c r="CH111" s="11"/>
      <c r="CI111" s="11"/>
      <c r="CJ111" s="11"/>
      <c r="CK111" s="11"/>
      <c r="CL111" s="11"/>
      <c r="CM111" s="11"/>
      <c r="CN111" s="11"/>
      <c r="CO111" s="11"/>
      <c r="CP111" s="11"/>
      <c r="CQ111" s="11"/>
      <c r="CR111" s="11"/>
      <c r="CS111" s="11"/>
      <c r="CT111" s="11"/>
      <c r="CU111" s="11"/>
      <c r="CV111" s="11"/>
      <c r="CW111" s="11"/>
      <c r="CX111" s="11"/>
      <c r="CY111" s="11"/>
      <c r="CZ111" s="11"/>
      <c r="DA111" s="11"/>
      <c r="DB111" s="11"/>
      <c r="DC111" s="11"/>
      <c r="DD111" s="11"/>
      <c r="DE111" s="11"/>
      <c r="DF111" s="11"/>
      <c r="DG111" s="11"/>
      <c r="DH111" s="11"/>
      <c r="DI111" s="11"/>
      <c r="DJ111" s="11"/>
      <c r="DK111" s="11"/>
      <c r="DL111" s="11"/>
      <c r="DM111" s="11"/>
      <c r="DN111" s="11"/>
      <c r="DO111" s="11"/>
      <c r="DP111" s="11"/>
      <c r="DQ111" s="11"/>
      <c r="DR111" s="11"/>
      <c r="DS111" s="11"/>
      <c r="DT111" s="11"/>
      <c r="DU111" s="11"/>
      <c r="DV111" s="11"/>
      <c r="DW111" s="11"/>
      <c r="DX111" s="11"/>
      <c r="DY111" s="11"/>
      <c r="DZ111" s="11"/>
      <c r="EA111" s="11"/>
      <c r="EB111" s="11"/>
      <c r="EC111" s="11"/>
      <c r="ED111" s="11"/>
      <c r="EE111" s="11"/>
      <c r="EF111" s="11"/>
      <c r="EG111" s="11"/>
      <c r="EH111" s="11"/>
      <c r="EI111" s="11"/>
      <c r="EJ111" s="11"/>
      <c r="EK111" s="11"/>
      <c r="EL111" s="11"/>
      <c r="EM111" s="11"/>
      <c r="EN111" s="11"/>
      <c r="EO111" s="11"/>
      <c r="EP111" s="11"/>
      <c r="EQ111" s="11"/>
      <c r="ER111" s="11"/>
    </row>
    <row r="112" spans="86:148" x14ac:dyDescent="0.25">
      <c r="CH112" s="11"/>
      <c r="CI112" s="11"/>
      <c r="CJ112" s="11"/>
      <c r="CK112" s="11"/>
      <c r="CL112" s="11"/>
      <c r="CM112" s="11"/>
      <c r="CN112" s="11"/>
      <c r="CO112" s="11"/>
      <c r="CP112" s="11"/>
      <c r="CQ112" s="11"/>
      <c r="CR112" s="11"/>
      <c r="CS112" s="11"/>
      <c r="CT112" s="11"/>
      <c r="CU112" s="11"/>
      <c r="CV112" s="11"/>
      <c r="CW112" s="11"/>
      <c r="CX112" s="11"/>
      <c r="CY112" s="11"/>
      <c r="CZ112" s="11"/>
      <c r="DA112" s="11"/>
      <c r="DB112" s="11"/>
      <c r="DC112" s="11"/>
      <c r="DD112" s="11"/>
      <c r="DE112" s="11"/>
      <c r="DF112" s="11"/>
      <c r="DG112" s="11"/>
      <c r="DH112" s="11"/>
      <c r="DI112" s="11"/>
      <c r="DJ112" s="11"/>
      <c r="DK112" s="11"/>
      <c r="DL112" s="11"/>
      <c r="DM112" s="11"/>
      <c r="DN112" s="11"/>
      <c r="DO112" s="11"/>
      <c r="DP112" s="11"/>
      <c r="DQ112" s="11"/>
      <c r="DR112" s="11"/>
      <c r="DS112" s="11"/>
      <c r="DT112" s="11"/>
      <c r="DU112" s="11"/>
      <c r="DV112" s="11"/>
      <c r="DW112" s="11"/>
      <c r="DX112" s="11"/>
      <c r="DY112" s="11"/>
      <c r="DZ112" s="11"/>
      <c r="EA112" s="11"/>
      <c r="EB112" s="11"/>
      <c r="EC112" s="11"/>
      <c r="ED112" s="11"/>
      <c r="EE112" s="11"/>
      <c r="EF112" s="11"/>
      <c r="EG112" s="11"/>
      <c r="EH112" s="11"/>
      <c r="EI112" s="11"/>
      <c r="EJ112" s="11"/>
      <c r="EK112" s="11"/>
      <c r="EL112" s="11"/>
      <c r="EM112" s="11"/>
      <c r="EN112" s="11"/>
      <c r="EO112" s="11"/>
      <c r="EP112" s="11"/>
      <c r="EQ112" s="11"/>
      <c r="ER112" s="11"/>
    </row>
    <row r="113" spans="86:148" x14ac:dyDescent="0.25">
      <c r="CH113" s="11"/>
      <c r="CI113" s="11"/>
      <c r="CJ113" s="11"/>
      <c r="CK113" s="11"/>
      <c r="CL113" s="11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11"/>
      <c r="CX113" s="11"/>
      <c r="CY113" s="11"/>
      <c r="CZ113" s="11"/>
      <c r="DA113" s="11"/>
      <c r="DB113" s="11"/>
      <c r="DC113" s="11"/>
      <c r="DD113" s="11"/>
      <c r="DE113" s="11"/>
      <c r="DF113" s="11"/>
      <c r="DG113" s="11"/>
      <c r="DH113" s="11"/>
      <c r="DI113" s="11"/>
      <c r="DJ113" s="11"/>
      <c r="DK113" s="11"/>
      <c r="DL113" s="11"/>
      <c r="DM113" s="11"/>
      <c r="DN113" s="11"/>
      <c r="DO113" s="11"/>
      <c r="DP113" s="11"/>
      <c r="DQ113" s="11"/>
      <c r="DR113" s="11"/>
      <c r="DS113" s="11"/>
      <c r="DT113" s="11"/>
      <c r="DU113" s="11"/>
      <c r="DV113" s="11"/>
      <c r="DW113" s="11"/>
      <c r="DX113" s="11"/>
      <c r="DY113" s="11"/>
      <c r="DZ113" s="11"/>
      <c r="EA113" s="11"/>
      <c r="EB113" s="11"/>
      <c r="EC113" s="11"/>
      <c r="ED113" s="11"/>
      <c r="EE113" s="11"/>
      <c r="EF113" s="11"/>
      <c r="EG113" s="11"/>
      <c r="EH113" s="11"/>
      <c r="EI113" s="11"/>
      <c r="EJ113" s="11"/>
      <c r="EK113" s="11"/>
      <c r="EL113" s="11"/>
      <c r="EM113" s="11"/>
      <c r="EN113" s="11"/>
      <c r="EO113" s="11"/>
      <c r="EP113" s="11"/>
      <c r="EQ113" s="11"/>
      <c r="ER113" s="11"/>
    </row>
    <row r="114" spans="86:148" x14ac:dyDescent="0.25">
      <c r="CH114" s="11"/>
      <c r="CI114" s="11"/>
      <c r="CJ114" s="11"/>
      <c r="CK114" s="11"/>
      <c r="CL114" s="11"/>
      <c r="CM114" s="11"/>
      <c r="CN114" s="11"/>
      <c r="CO114" s="11"/>
      <c r="CP114" s="11"/>
      <c r="CQ114" s="11"/>
      <c r="CR114" s="11"/>
      <c r="CS114" s="11"/>
      <c r="CT114" s="11"/>
      <c r="CU114" s="11"/>
      <c r="CV114" s="11"/>
      <c r="CW114" s="11"/>
      <c r="CX114" s="11"/>
      <c r="CY114" s="11"/>
      <c r="CZ114" s="11"/>
      <c r="DA114" s="11"/>
      <c r="DB114" s="11"/>
      <c r="DC114" s="11"/>
      <c r="DD114" s="11"/>
      <c r="DE114" s="11"/>
      <c r="DF114" s="11"/>
      <c r="DG114" s="11"/>
      <c r="DH114" s="11"/>
      <c r="DI114" s="11"/>
      <c r="DJ114" s="11"/>
      <c r="DK114" s="11"/>
      <c r="DL114" s="11"/>
      <c r="DM114" s="11"/>
      <c r="DN114" s="11"/>
      <c r="DO114" s="11"/>
      <c r="DP114" s="11"/>
      <c r="DQ114" s="11"/>
      <c r="DR114" s="11"/>
      <c r="DS114" s="11"/>
      <c r="DT114" s="11"/>
      <c r="DU114" s="11"/>
      <c r="DV114" s="11"/>
      <c r="DW114" s="11"/>
      <c r="DX114" s="11"/>
      <c r="DY114" s="11"/>
      <c r="DZ114" s="11"/>
      <c r="EA114" s="11"/>
      <c r="EB114" s="11"/>
      <c r="EC114" s="11"/>
      <c r="ED114" s="11"/>
      <c r="EE114" s="11"/>
      <c r="EF114" s="11"/>
      <c r="EG114" s="11"/>
      <c r="EH114" s="11"/>
      <c r="EI114" s="11"/>
      <c r="EJ114" s="11"/>
      <c r="EK114" s="11"/>
      <c r="EL114" s="11"/>
      <c r="EM114" s="11"/>
      <c r="EN114" s="11"/>
      <c r="EO114" s="11"/>
      <c r="EP114" s="11"/>
      <c r="EQ114" s="11"/>
      <c r="ER114" s="11"/>
    </row>
    <row r="115" spans="86:148" x14ac:dyDescent="0.25">
      <c r="CH115" s="11"/>
      <c r="CI115" s="11"/>
      <c r="CJ115" s="11"/>
      <c r="CK115" s="11"/>
      <c r="CL115" s="11"/>
      <c r="CM115" s="11"/>
      <c r="CN115" s="11"/>
      <c r="CO115" s="11"/>
      <c r="CP115" s="11"/>
      <c r="CQ115" s="11"/>
      <c r="CR115" s="11"/>
      <c r="CS115" s="11"/>
      <c r="CT115" s="11"/>
      <c r="CU115" s="11"/>
      <c r="CV115" s="11"/>
      <c r="CW115" s="11"/>
      <c r="CX115" s="11"/>
      <c r="CY115" s="11"/>
      <c r="CZ115" s="11"/>
      <c r="DA115" s="11"/>
      <c r="DB115" s="11"/>
      <c r="DC115" s="11"/>
      <c r="DD115" s="11"/>
      <c r="DE115" s="11"/>
      <c r="DF115" s="11"/>
      <c r="DG115" s="11"/>
      <c r="DH115" s="11"/>
      <c r="DI115" s="11"/>
      <c r="DJ115" s="11"/>
      <c r="DK115" s="11"/>
      <c r="DL115" s="11"/>
      <c r="DM115" s="11"/>
      <c r="DN115" s="11"/>
      <c r="DO115" s="11"/>
      <c r="DP115" s="11"/>
      <c r="DQ115" s="11"/>
      <c r="DR115" s="11"/>
      <c r="DS115" s="11"/>
      <c r="DT115" s="11"/>
      <c r="DU115" s="11"/>
      <c r="DV115" s="11"/>
      <c r="DW115" s="11"/>
      <c r="DX115" s="11"/>
      <c r="DY115" s="11"/>
      <c r="DZ115" s="11"/>
      <c r="EA115" s="11"/>
      <c r="EB115" s="11"/>
      <c r="EC115" s="11"/>
      <c r="ED115" s="11"/>
      <c r="EE115" s="11"/>
      <c r="EF115" s="11"/>
      <c r="EG115" s="11"/>
      <c r="EH115" s="11"/>
      <c r="EI115" s="11"/>
      <c r="EJ115" s="11"/>
      <c r="EK115" s="11"/>
      <c r="EL115" s="11"/>
      <c r="EM115" s="11"/>
      <c r="EN115" s="11"/>
      <c r="EO115" s="11"/>
      <c r="EP115" s="11"/>
      <c r="EQ115" s="11"/>
      <c r="ER115" s="11"/>
    </row>
    <row r="116" spans="86:148" x14ac:dyDescent="0.25">
      <c r="CH116" s="11"/>
      <c r="CI116" s="11"/>
      <c r="CJ116" s="11"/>
      <c r="CK116" s="11"/>
      <c r="CL116" s="11"/>
      <c r="CM116" s="11"/>
      <c r="CN116" s="11"/>
      <c r="CO116" s="11"/>
      <c r="CP116" s="11"/>
      <c r="CQ116" s="11"/>
      <c r="CR116" s="11"/>
      <c r="CS116" s="11"/>
      <c r="CT116" s="11"/>
      <c r="CU116" s="11"/>
      <c r="CV116" s="11"/>
      <c r="CW116" s="11"/>
      <c r="CX116" s="11"/>
      <c r="CY116" s="11"/>
      <c r="CZ116" s="11"/>
      <c r="DA116" s="11"/>
      <c r="DB116" s="11"/>
      <c r="DC116" s="11"/>
      <c r="DD116" s="11"/>
      <c r="DE116" s="11"/>
      <c r="DF116" s="11"/>
      <c r="DG116" s="11"/>
      <c r="DH116" s="11"/>
      <c r="DI116" s="11"/>
      <c r="DJ116" s="11"/>
      <c r="DK116" s="11"/>
      <c r="DL116" s="11"/>
      <c r="DM116" s="11"/>
      <c r="DN116" s="11"/>
      <c r="DO116" s="11"/>
      <c r="DP116" s="11"/>
      <c r="DQ116" s="11"/>
      <c r="DR116" s="11"/>
      <c r="DS116" s="11"/>
      <c r="DT116" s="11"/>
      <c r="DU116" s="11"/>
      <c r="DV116" s="11"/>
      <c r="DW116" s="11"/>
      <c r="DX116" s="11"/>
      <c r="DY116" s="11"/>
      <c r="DZ116" s="11"/>
      <c r="EA116" s="11"/>
      <c r="EB116" s="11"/>
      <c r="EC116" s="11"/>
      <c r="ED116" s="11"/>
      <c r="EE116" s="11"/>
      <c r="EF116" s="11"/>
      <c r="EG116" s="11"/>
      <c r="EH116" s="11"/>
      <c r="EI116" s="11"/>
      <c r="EJ116" s="11"/>
      <c r="EK116" s="11"/>
      <c r="EL116" s="11"/>
      <c r="EM116" s="11"/>
      <c r="EN116" s="11"/>
      <c r="EO116" s="11"/>
      <c r="EP116" s="11"/>
      <c r="EQ116" s="11"/>
      <c r="ER116" s="11"/>
    </row>
    <row r="117" spans="86:148" x14ac:dyDescent="0.25">
      <c r="CH117" s="11"/>
      <c r="CI117" s="11"/>
      <c r="CJ117" s="11"/>
      <c r="CK117" s="11"/>
      <c r="CL117" s="11"/>
      <c r="CM117" s="11"/>
      <c r="CN117" s="11"/>
      <c r="CO117" s="11"/>
      <c r="CP117" s="11"/>
      <c r="CQ117" s="11"/>
      <c r="CR117" s="11"/>
      <c r="CS117" s="11"/>
      <c r="CT117" s="11"/>
      <c r="CU117" s="11"/>
      <c r="CV117" s="11"/>
      <c r="CW117" s="11"/>
      <c r="CX117" s="11"/>
      <c r="CY117" s="11"/>
      <c r="CZ117" s="11"/>
      <c r="DA117" s="11"/>
      <c r="DB117" s="11"/>
      <c r="DC117" s="11"/>
      <c r="DD117" s="11"/>
      <c r="DE117" s="11"/>
      <c r="DF117" s="11"/>
      <c r="DG117" s="11"/>
      <c r="DH117" s="11"/>
      <c r="DI117" s="11"/>
      <c r="DJ117" s="11"/>
      <c r="DK117" s="11"/>
      <c r="DL117" s="11"/>
      <c r="DM117" s="11"/>
      <c r="DN117" s="11"/>
      <c r="DO117" s="11"/>
      <c r="DP117" s="11"/>
      <c r="DQ117" s="11"/>
      <c r="DR117" s="11"/>
      <c r="DS117" s="11"/>
      <c r="DT117" s="11"/>
      <c r="DU117" s="11"/>
      <c r="DV117" s="11"/>
      <c r="DW117" s="11"/>
      <c r="DX117" s="11"/>
      <c r="DY117" s="11"/>
      <c r="DZ117" s="11"/>
      <c r="EA117" s="11"/>
      <c r="EB117" s="11"/>
      <c r="EC117" s="11"/>
      <c r="ED117" s="11"/>
      <c r="EE117" s="11"/>
      <c r="EF117" s="11"/>
      <c r="EG117" s="11"/>
      <c r="EH117" s="11"/>
      <c r="EI117" s="11"/>
      <c r="EJ117" s="11"/>
      <c r="EK117" s="11"/>
      <c r="EL117" s="11"/>
      <c r="EM117" s="11"/>
      <c r="EN117" s="11"/>
      <c r="EO117" s="11"/>
      <c r="EP117" s="11"/>
      <c r="EQ117" s="11"/>
      <c r="ER117" s="11"/>
    </row>
    <row r="118" spans="86:148" x14ac:dyDescent="0.25">
      <c r="CH118" s="11"/>
      <c r="CI118" s="11"/>
      <c r="CJ118" s="11"/>
      <c r="CK118" s="11"/>
      <c r="CL118" s="11"/>
      <c r="CM118" s="11"/>
      <c r="CN118" s="11"/>
      <c r="CO118" s="11"/>
      <c r="CP118" s="11"/>
      <c r="CQ118" s="11"/>
      <c r="CR118" s="11"/>
      <c r="CS118" s="11"/>
      <c r="CT118" s="11"/>
      <c r="CU118" s="11"/>
      <c r="CV118" s="11"/>
      <c r="CW118" s="11"/>
      <c r="CX118" s="11"/>
      <c r="CY118" s="11"/>
      <c r="CZ118" s="11"/>
      <c r="DA118" s="11"/>
      <c r="DB118" s="11"/>
      <c r="DC118" s="11"/>
      <c r="DD118" s="11"/>
      <c r="DE118" s="11"/>
      <c r="DF118" s="11"/>
      <c r="DG118" s="11"/>
      <c r="DH118" s="11"/>
      <c r="DI118" s="11"/>
      <c r="DJ118" s="11"/>
      <c r="DK118" s="11"/>
      <c r="DL118" s="11"/>
      <c r="DM118" s="11"/>
      <c r="DN118" s="11"/>
      <c r="DO118" s="11"/>
      <c r="DP118" s="11"/>
      <c r="DQ118" s="11"/>
      <c r="DR118" s="11"/>
      <c r="DS118" s="11"/>
      <c r="DT118" s="11"/>
      <c r="DU118" s="11"/>
      <c r="DV118" s="11"/>
      <c r="DW118" s="11"/>
      <c r="DX118" s="11"/>
      <c r="DY118" s="11"/>
      <c r="DZ118" s="11"/>
      <c r="EA118" s="11"/>
      <c r="EB118" s="11"/>
      <c r="EC118" s="11"/>
      <c r="ED118" s="11"/>
      <c r="EE118" s="11"/>
      <c r="EF118" s="11"/>
      <c r="EG118" s="11"/>
      <c r="EH118" s="11"/>
      <c r="EI118" s="11"/>
      <c r="EJ118" s="11"/>
      <c r="EK118" s="11"/>
      <c r="EL118" s="11"/>
      <c r="EM118" s="11"/>
      <c r="EN118" s="11"/>
      <c r="EO118" s="11"/>
      <c r="EP118" s="11"/>
      <c r="EQ118" s="11"/>
      <c r="ER118" s="11"/>
    </row>
    <row r="119" spans="86:148" x14ac:dyDescent="0.25">
      <c r="CH119" s="11"/>
      <c r="CI119" s="11"/>
      <c r="CJ119" s="11"/>
      <c r="CK119" s="11"/>
      <c r="CL119" s="11"/>
      <c r="CM119" s="11"/>
      <c r="CN119" s="11"/>
      <c r="CO119" s="11"/>
      <c r="CP119" s="11"/>
      <c r="CQ119" s="11"/>
      <c r="CR119" s="11"/>
      <c r="CS119" s="11"/>
      <c r="CT119" s="11"/>
      <c r="CU119" s="11"/>
      <c r="CV119" s="11"/>
      <c r="CW119" s="11"/>
      <c r="CX119" s="11"/>
      <c r="CY119" s="11"/>
      <c r="CZ119" s="11"/>
      <c r="DA119" s="11"/>
      <c r="DB119" s="11"/>
      <c r="DC119" s="11"/>
      <c r="DD119" s="11"/>
      <c r="DE119" s="11"/>
      <c r="DF119" s="11"/>
      <c r="DG119" s="11"/>
      <c r="DH119" s="11"/>
      <c r="DI119" s="11"/>
      <c r="DJ119" s="11"/>
      <c r="DK119" s="11"/>
      <c r="DL119" s="11"/>
      <c r="DM119" s="11"/>
      <c r="DN119" s="11"/>
      <c r="DO119" s="11"/>
      <c r="DP119" s="11"/>
      <c r="DQ119" s="11"/>
      <c r="DR119" s="11"/>
      <c r="DS119" s="11"/>
      <c r="DT119" s="11"/>
      <c r="DU119" s="11"/>
      <c r="DV119" s="11"/>
      <c r="DW119" s="11"/>
      <c r="DX119" s="11"/>
      <c r="DY119" s="11"/>
      <c r="DZ119" s="11"/>
      <c r="EA119" s="11"/>
      <c r="EB119" s="11"/>
      <c r="EC119" s="11"/>
      <c r="ED119" s="11"/>
      <c r="EE119" s="11"/>
      <c r="EF119" s="11"/>
      <c r="EG119" s="11"/>
      <c r="EH119" s="11"/>
      <c r="EI119" s="11"/>
      <c r="EJ119" s="11"/>
      <c r="EK119" s="11"/>
      <c r="EL119" s="11"/>
      <c r="EM119" s="11"/>
      <c r="EN119" s="11"/>
      <c r="EO119" s="11"/>
      <c r="EP119" s="11"/>
      <c r="EQ119" s="11"/>
      <c r="ER119" s="11"/>
    </row>
    <row r="120" spans="86:148" x14ac:dyDescent="0.25">
      <c r="CH120" s="11"/>
      <c r="CI120" s="11"/>
      <c r="CJ120" s="11"/>
      <c r="CK120" s="11"/>
      <c r="CL120" s="11"/>
      <c r="CM120" s="11"/>
      <c r="CN120" s="11"/>
      <c r="CO120" s="11"/>
      <c r="CP120" s="11"/>
      <c r="CQ120" s="11"/>
      <c r="CR120" s="11"/>
      <c r="CS120" s="11"/>
      <c r="CT120" s="11"/>
      <c r="CU120" s="11"/>
      <c r="CV120" s="11"/>
      <c r="CW120" s="11"/>
      <c r="CX120" s="11"/>
      <c r="CY120" s="11"/>
      <c r="CZ120" s="11"/>
      <c r="DA120" s="11"/>
      <c r="DB120" s="11"/>
      <c r="DC120" s="11"/>
      <c r="DD120" s="11"/>
      <c r="DE120" s="11"/>
      <c r="DF120" s="11"/>
      <c r="DG120" s="11"/>
      <c r="DH120" s="11"/>
      <c r="DI120" s="11"/>
      <c r="DJ120" s="11"/>
      <c r="DK120" s="11"/>
      <c r="DL120" s="11"/>
      <c r="DM120" s="11"/>
      <c r="DN120" s="11"/>
      <c r="DO120" s="11"/>
      <c r="DP120" s="11"/>
      <c r="DQ120" s="11"/>
      <c r="DR120" s="11"/>
      <c r="DS120" s="11"/>
      <c r="DT120" s="11"/>
      <c r="DU120" s="11"/>
      <c r="DV120" s="11"/>
      <c r="DW120" s="11"/>
      <c r="DX120" s="11"/>
      <c r="DY120" s="11"/>
      <c r="DZ120" s="11"/>
      <c r="EA120" s="11"/>
      <c r="EB120" s="11"/>
      <c r="EC120" s="11"/>
      <c r="ED120" s="11"/>
      <c r="EE120" s="11"/>
      <c r="EF120" s="11"/>
      <c r="EG120" s="11"/>
      <c r="EH120" s="11"/>
      <c r="EI120" s="11"/>
      <c r="EJ120" s="11"/>
      <c r="EK120" s="11"/>
      <c r="EL120" s="11"/>
      <c r="EM120" s="11"/>
      <c r="EN120" s="11"/>
      <c r="EO120" s="11"/>
      <c r="EP120" s="11"/>
      <c r="EQ120" s="11"/>
      <c r="ER120" s="11"/>
    </row>
    <row r="121" spans="86:148" x14ac:dyDescent="0.25">
      <c r="CH121" s="11"/>
      <c r="CI121" s="11"/>
      <c r="CJ121" s="11"/>
      <c r="CK121" s="11"/>
      <c r="CL121" s="11"/>
      <c r="CM121" s="11"/>
      <c r="CN121" s="11"/>
      <c r="CO121" s="11"/>
      <c r="CP121" s="11"/>
      <c r="CQ121" s="11"/>
      <c r="CR121" s="11"/>
      <c r="CS121" s="11"/>
      <c r="CT121" s="11"/>
      <c r="CU121" s="11"/>
      <c r="CV121" s="11"/>
      <c r="CW121" s="11"/>
      <c r="CX121" s="11"/>
      <c r="CY121" s="11"/>
      <c r="CZ121" s="11"/>
      <c r="DA121" s="11"/>
      <c r="DB121" s="11"/>
      <c r="DC121" s="11"/>
      <c r="DD121" s="11"/>
      <c r="DE121" s="11"/>
      <c r="DF121" s="11"/>
      <c r="DG121" s="11"/>
      <c r="DH121" s="11"/>
      <c r="DI121" s="11"/>
      <c r="DJ121" s="11"/>
      <c r="DK121" s="11"/>
      <c r="DL121" s="11"/>
      <c r="DM121" s="11"/>
      <c r="DN121" s="11"/>
      <c r="DO121" s="11"/>
      <c r="DP121" s="11"/>
      <c r="DQ121" s="11"/>
      <c r="DR121" s="11"/>
      <c r="DS121" s="11"/>
      <c r="DT121" s="11"/>
      <c r="DU121" s="11"/>
      <c r="DV121" s="11"/>
      <c r="DW121" s="11"/>
      <c r="DX121" s="11"/>
      <c r="DY121" s="11"/>
      <c r="DZ121" s="11"/>
      <c r="EA121" s="11"/>
      <c r="EB121" s="11"/>
      <c r="EC121" s="11"/>
      <c r="ED121" s="11"/>
      <c r="EE121" s="11"/>
      <c r="EF121" s="11"/>
      <c r="EG121" s="11"/>
      <c r="EH121" s="11"/>
      <c r="EI121" s="11"/>
      <c r="EJ121" s="11"/>
      <c r="EK121" s="11"/>
      <c r="EL121" s="11"/>
      <c r="EM121" s="11"/>
      <c r="EN121" s="11"/>
      <c r="EO121" s="11"/>
      <c r="EP121" s="11"/>
      <c r="EQ121" s="11"/>
      <c r="ER121" s="11"/>
    </row>
    <row r="122" spans="86:148" x14ac:dyDescent="0.25">
      <c r="CH122" s="11"/>
      <c r="CI122" s="11"/>
      <c r="CJ122" s="11"/>
      <c r="CK122" s="11"/>
      <c r="CL122" s="11"/>
      <c r="CM122" s="11"/>
      <c r="CN122" s="11"/>
      <c r="CO122" s="11"/>
      <c r="CP122" s="11"/>
      <c r="CQ122" s="11"/>
      <c r="CR122" s="11"/>
      <c r="CS122" s="11"/>
      <c r="CT122" s="11"/>
      <c r="CU122" s="11"/>
      <c r="CV122" s="11"/>
      <c r="CW122" s="11"/>
      <c r="CX122" s="11"/>
      <c r="CY122" s="11"/>
      <c r="CZ122" s="11"/>
      <c r="DA122" s="11"/>
      <c r="DB122" s="11"/>
      <c r="DC122" s="11"/>
      <c r="DD122" s="11"/>
      <c r="DE122" s="11"/>
      <c r="DF122" s="11"/>
      <c r="DG122" s="11"/>
      <c r="DH122" s="11"/>
      <c r="DI122" s="11"/>
      <c r="DJ122" s="11"/>
      <c r="DK122" s="11"/>
      <c r="DL122" s="11"/>
      <c r="DM122" s="11"/>
      <c r="DN122" s="11"/>
      <c r="DO122" s="11"/>
      <c r="DP122" s="11"/>
      <c r="DQ122" s="11"/>
      <c r="DR122" s="11"/>
      <c r="DS122" s="11"/>
      <c r="DT122" s="11"/>
      <c r="DU122" s="11"/>
      <c r="DV122" s="11"/>
      <c r="DW122" s="11"/>
      <c r="DX122" s="11"/>
      <c r="DY122" s="11"/>
      <c r="DZ122" s="11"/>
      <c r="EA122" s="11"/>
      <c r="EB122" s="11"/>
      <c r="EC122" s="11"/>
      <c r="ED122" s="11"/>
      <c r="EE122" s="11"/>
      <c r="EF122" s="11"/>
      <c r="EG122" s="11"/>
      <c r="EH122" s="11"/>
      <c r="EI122" s="11"/>
      <c r="EJ122" s="11"/>
      <c r="EK122" s="11"/>
      <c r="EL122" s="11"/>
      <c r="EM122" s="11"/>
      <c r="EN122" s="11"/>
      <c r="EO122" s="11"/>
      <c r="EP122" s="11"/>
      <c r="EQ122" s="11"/>
      <c r="ER122" s="11"/>
    </row>
    <row r="123" spans="86:148" x14ac:dyDescent="0.25">
      <c r="CH123" s="11"/>
      <c r="CI123" s="11"/>
      <c r="CJ123" s="11"/>
      <c r="CK123" s="11"/>
      <c r="CL123" s="11"/>
      <c r="CM123" s="11"/>
      <c r="CN123" s="11"/>
      <c r="CO123" s="11"/>
      <c r="CP123" s="11"/>
      <c r="CQ123" s="11"/>
      <c r="CR123" s="11"/>
      <c r="CS123" s="11"/>
      <c r="CT123" s="11"/>
      <c r="CU123" s="11"/>
      <c r="CV123" s="11"/>
      <c r="CW123" s="11"/>
      <c r="CX123" s="11"/>
      <c r="CY123" s="11"/>
      <c r="CZ123" s="11"/>
      <c r="DA123" s="11"/>
      <c r="DB123" s="11"/>
      <c r="DC123" s="11"/>
      <c r="DD123" s="11"/>
      <c r="DE123" s="11"/>
      <c r="DF123" s="11"/>
      <c r="DG123" s="11"/>
      <c r="DH123" s="11"/>
      <c r="DI123" s="11"/>
      <c r="DJ123" s="11"/>
      <c r="DK123" s="11"/>
      <c r="DL123" s="11"/>
      <c r="DM123" s="11"/>
      <c r="DN123" s="11"/>
      <c r="DO123" s="11"/>
      <c r="DP123" s="11"/>
      <c r="DQ123" s="11"/>
      <c r="DR123" s="11"/>
      <c r="DS123" s="11"/>
      <c r="DT123" s="11"/>
      <c r="DU123" s="11"/>
      <c r="DV123" s="11"/>
      <c r="DW123" s="11"/>
      <c r="DX123" s="11"/>
      <c r="DY123" s="11"/>
      <c r="DZ123" s="11"/>
      <c r="EA123" s="11"/>
      <c r="EB123" s="11"/>
      <c r="EC123" s="11"/>
      <c r="ED123" s="11"/>
      <c r="EE123" s="11"/>
      <c r="EF123" s="11"/>
      <c r="EG123" s="11"/>
      <c r="EH123" s="11"/>
      <c r="EI123" s="11"/>
      <c r="EJ123" s="11"/>
      <c r="EK123" s="11"/>
      <c r="EL123" s="11"/>
      <c r="EM123" s="11"/>
      <c r="EN123" s="11"/>
      <c r="EO123" s="11"/>
      <c r="EP123" s="11"/>
      <c r="EQ123" s="11"/>
      <c r="ER123" s="11"/>
    </row>
    <row r="124" spans="86:148" x14ac:dyDescent="0.25">
      <c r="CH124" s="11"/>
      <c r="CI124" s="11"/>
      <c r="CJ124" s="11"/>
      <c r="CK124" s="11"/>
      <c r="CL124" s="11"/>
      <c r="CM124" s="11"/>
      <c r="CN124" s="11"/>
      <c r="CO124" s="11"/>
      <c r="CP124" s="11"/>
      <c r="CQ124" s="11"/>
      <c r="CR124" s="11"/>
      <c r="CS124" s="11"/>
      <c r="CT124" s="11"/>
      <c r="CU124" s="11"/>
      <c r="CV124" s="11"/>
      <c r="CW124" s="11"/>
      <c r="CX124" s="11"/>
      <c r="CY124" s="11"/>
      <c r="CZ124" s="11"/>
      <c r="DA124" s="11"/>
      <c r="DB124" s="11"/>
      <c r="DC124" s="11"/>
      <c r="DD124" s="11"/>
      <c r="DE124" s="11"/>
      <c r="DF124" s="11"/>
      <c r="DG124" s="11"/>
      <c r="DH124" s="11"/>
      <c r="DI124" s="11"/>
      <c r="DJ124" s="11"/>
      <c r="DK124" s="11"/>
      <c r="DL124" s="11"/>
      <c r="DM124" s="11"/>
      <c r="DN124" s="11"/>
      <c r="DO124" s="11"/>
      <c r="DP124" s="11"/>
      <c r="DQ124" s="11"/>
      <c r="DR124" s="11"/>
      <c r="DS124" s="11"/>
      <c r="DT124" s="11"/>
      <c r="DU124" s="11"/>
      <c r="DV124" s="11"/>
      <c r="DW124" s="11"/>
      <c r="DX124" s="11"/>
      <c r="DY124" s="11"/>
      <c r="DZ124" s="11"/>
      <c r="EA124" s="11"/>
      <c r="EB124" s="11"/>
      <c r="EC124" s="11"/>
      <c r="ED124" s="11"/>
      <c r="EE124" s="11"/>
      <c r="EF124" s="11"/>
      <c r="EG124" s="11"/>
      <c r="EH124" s="11"/>
      <c r="EI124" s="11"/>
      <c r="EJ124" s="11"/>
      <c r="EK124" s="11"/>
      <c r="EL124" s="11"/>
      <c r="EM124" s="11"/>
      <c r="EN124" s="11"/>
      <c r="EO124" s="11"/>
      <c r="EP124" s="11"/>
      <c r="EQ124" s="11"/>
      <c r="ER124" s="11"/>
    </row>
    <row r="125" spans="86:148" x14ac:dyDescent="0.25">
      <c r="CH125" s="11"/>
      <c r="CI125" s="11"/>
      <c r="CJ125" s="11"/>
      <c r="CK125" s="11"/>
      <c r="CL125" s="11"/>
      <c r="CM125" s="11"/>
      <c r="CN125" s="11"/>
      <c r="CO125" s="11"/>
      <c r="CP125" s="11"/>
      <c r="CQ125" s="11"/>
      <c r="CR125" s="11"/>
      <c r="CS125" s="11"/>
      <c r="CT125" s="11"/>
      <c r="CU125" s="11"/>
      <c r="CV125" s="11"/>
      <c r="CW125" s="11"/>
      <c r="CX125" s="11"/>
      <c r="CY125" s="11"/>
      <c r="CZ125" s="11"/>
      <c r="DA125" s="11"/>
      <c r="DB125" s="11"/>
      <c r="DC125" s="11"/>
      <c r="DD125" s="11"/>
      <c r="DE125" s="11"/>
      <c r="DF125" s="11"/>
      <c r="DG125" s="11"/>
      <c r="DH125" s="11"/>
      <c r="DI125" s="11"/>
      <c r="DJ125" s="11"/>
      <c r="DK125" s="11"/>
      <c r="DL125" s="11"/>
      <c r="DM125" s="11"/>
      <c r="DN125" s="11"/>
      <c r="DO125" s="11"/>
      <c r="DP125" s="11"/>
      <c r="DQ125" s="11"/>
      <c r="DR125" s="11"/>
      <c r="DS125" s="11"/>
      <c r="DT125" s="11"/>
      <c r="DU125" s="11"/>
      <c r="DV125" s="11"/>
      <c r="DW125" s="11"/>
      <c r="DX125" s="11"/>
      <c r="DY125" s="11"/>
      <c r="DZ125" s="11"/>
      <c r="EA125" s="11"/>
      <c r="EB125" s="11"/>
      <c r="EC125" s="11"/>
      <c r="ED125" s="11"/>
      <c r="EE125" s="11"/>
      <c r="EF125" s="11"/>
      <c r="EG125" s="11"/>
      <c r="EH125" s="11"/>
      <c r="EI125" s="11"/>
      <c r="EJ125" s="11"/>
      <c r="EK125" s="11"/>
      <c r="EL125" s="11"/>
      <c r="EM125" s="11"/>
      <c r="EN125" s="11"/>
      <c r="EO125" s="11"/>
      <c r="EP125" s="11"/>
      <c r="EQ125" s="11"/>
      <c r="ER125" s="11"/>
    </row>
    <row r="126" spans="86:148" x14ac:dyDescent="0.25">
      <c r="CH126" s="11"/>
      <c r="CI126" s="11"/>
      <c r="CJ126" s="11"/>
      <c r="CK126" s="11"/>
      <c r="CL126" s="11"/>
      <c r="CM126" s="11"/>
      <c r="CN126" s="11"/>
      <c r="CO126" s="11"/>
      <c r="CP126" s="11"/>
      <c r="CQ126" s="11"/>
      <c r="CR126" s="11"/>
      <c r="CS126" s="11"/>
      <c r="CT126" s="11"/>
      <c r="CU126" s="11"/>
      <c r="CV126" s="11"/>
      <c r="CW126" s="11"/>
      <c r="CX126" s="11"/>
      <c r="CY126" s="11"/>
      <c r="CZ126" s="11"/>
      <c r="DA126" s="11"/>
      <c r="DB126" s="11"/>
      <c r="DC126" s="11"/>
      <c r="DD126" s="11"/>
      <c r="DE126" s="11"/>
      <c r="DF126" s="11"/>
      <c r="DG126" s="11"/>
      <c r="DH126" s="11"/>
      <c r="DI126" s="11"/>
      <c r="DJ126" s="11"/>
      <c r="DK126" s="11"/>
      <c r="DL126" s="11"/>
      <c r="DM126" s="11"/>
      <c r="DN126" s="11"/>
      <c r="DO126" s="11"/>
      <c r="DP126" s="11"/>
      <c r="DQ126" s="11"/>
      <c r="DR126" s="11"/>
      <c r="DS126" s="11"/>
      <c r="DT126" s="11"/>
      <c r="DU126" s="11"/>
      <c r="DV126" s="11"/>
      <c r="DW126" s="11"/>
      <c r="DX126" s="11"/>
      <c r="DY126" s="11"/>
      <c r="DZ126" s="11"/>
      <c r="EA126" s="11"/>
      <c r="EB126" s="11"/>
      <c r="EC126" s="11"/>
      <c r="ED126" s="11"/>
      <c r="EE126" s="11"/>
      <c r="EF126" s="11"/>
      <c r="EG126" s="11"/>
      <c r="EH126" s="11"/>
      <c r="EI126" s="11"/>
      <c r="EJ126" s="11"/>
      <c r="EK126" s="11"/>
      <c r="EL126" s="11"/>
      <c r="EM126" s="11"/>
      <c r="EN126" s="11"/>
      <c r="EO126" s="11"/>
      <c r="EP126" s="11"/>
      <c r="EQ126" s="11"/>
      <c r="ER126" s="11"/>
    </row>
    <row r="127" spans="86:148" x14ac:dyDescent="0.25">
      <c r="CH127" s="11"/>
      <c r="CI127" s="11"/>
      <c r="CJ127" s="11"/>
      <c r="CK127" s="11"/>
      <c r="CL127" s="11"/>
      <c r="CM127" s="11"/>
      <c r="CN127" s="11"/>
      <c r="CO127" s="11"/>
      <c r="CP127" s="11"/>
      <c r="CQ127" s="11"/>
      <c r="CR127" s="11"/>
      <c r="CS127" s="11"/>
      <c r="CT127" s="11"/>
      <c r="CU127" s="11"/>
      <c r="CV127" s="11"/>
      <c r="CW127" s="11"/>
      <c r="CX127" s="11"/>
      <c r="CY127" s="11"/>
      <c r="CZ127" s="11"/>
      <c r="DA127" s="11"/>
      <c r="DB127" s="11"/>
      <c r="DC127" s="11"/>
      <c r="DD127" s="11"/>
      <c r="DE127" s="11"/>
      <c r="DF127" s="11"/>
      <c r="DG127" s="11"/>
      <c r="DH127" s="11"/>
      <c r="DI127" s="11"/>
      <c r="DJ127" s="11"/>
      <c r="DK127" s="11"/>
      <c r="DL127" s="11"/>
      <c r="DM127" s="11"/>
      <c r="DN127" s="11"/>
      <c r="DO127" s="11"/>
      <c r="DP127" s="11"/>
      <c r="DQ127" s="11"/>
      <c r="DR127" s="11"/>
      <c r="DS127" s="11"/>
      <c r="DT127" s="11"/>
      <c r="DU127" s="11"/>
      <c r="DV127" s="11"/>
      <c r="DW127" s="11"/>
      <c r="DX127" s="11"/>
      <c r="DY127" s="11"/>
      <c r="DZ127" s="11"/>
      <c r="EA127" s="11"/>
      <c r="EB127" s="11"/>
      <c r="EC127" s="11"/>
      <c r="ED127" s="11"/>
      <c r="EE127" s="11"/>
      <c r="EF127" s="11"/>
      <c r="EG127" s="11"/>
      <c r="EH127" s="11"/>
      <c r="EI127" s="11"/>
      <c r="EJ127" s="11"/>
      <c r="EK127" s="11"/>
      <c r="EL127" s="11"/>
      <c r="EM127" s="11"/>
      <c r="EN127" s="11"/>
      <c r="EO127" s="11"/>
      <c r="EP127" s="11"/>
      <c r="EQ127" s="11"/>
      <c r="ER127" s="11"/>
    </row>
    <row r="128" spans="86:148" x14ac:dyDescent="0.25">
      <c r="CH128" s="11"/>
      <c r="CI128" s="11"/>
      <c r="CJ128" s="11"/>
      <c r="CK128" s="11"/>
      <c r="CL128" s="11"/>
      <c r="CM128" s="11"/>
      <c r="CN128" s="11"/>
      <c r="CO128" s="11"/>
      <c r="CP128" s="11"/>
      <c r="CQ128" s="11"/>
      <c r="CR128" s="11"/>
      <c r="CS128" s="11"/>
      <c r="CT128" s="11"/>
      <c r="CU128" s="11"/>
      <c r="CV128" s="11"/>
      <c r="CW128" s="11"/>
      <c r="CX128" s="11"/>
      <c r="CY128" s="11"/>
      <c r="CZ128" s="11"/>
      <c r="DA128" s="11"/>
      <c r="DB128" s="11"/>
      <c r="DC128" s="11"/>
      <c r="DD128" s="11"/>
      <c r="DE128" s="11"/>
      <c r="DF128" s="11"/>
      <c r="DG128" s="11"/>
      <c r="DH128" s="11"/>
      <c r="DI128" s="11"/>
      <c r="DJ128" s="11"/>
      <c r="DK128" s="11"/>
      <c r="DL128" s="11"/>
      <c r="DM128" s="11"/>
      <c r="DN128" s="11"/>
      <c r="DO128" s="11"/>
      <c r="DP128" s="11"/>
      <c r="DQ128" s="11"/>
      <c r="DR128" s="11"/>
      <c r="DS128" s="11"/>
      <c r="DT128" s="11"/>
      <c r="DU128" s="11"/>
      <c r="DV128" s="11"/>
      <c r="DW128" s="11"/>
      <c r="DX128" s="11"/>
      <c r="DY128" s="11"/>
      <c r="DZ128" s="11"/>
      <c r="EA128" s="11"/>
      <c r="EB128" s="11"/>
      <c r="EC128" s="11"/>
      <c r="ED128" s="11"/>
      <c r="EE128" s="11"/>
      <c r="EF128" s="11"/>
      <c r="EG128" s="11"/>
      <c r="EH128" s="11"/>
      <c r="EI128" s="11"/>
      <c r="EJ128" s="11"/>
      <c r="EK128" s="11"/>
      <c r="EL128" s="11"/>
      <c r="EM128" s="11"/>
      <c r="EN128" s="11"/>
      <c r="EO128" s="11"/>
      <c r="EP128" s="11"/>
      <c r="EQ128" s="11"/>
      <c r="ER128" s="11"/>
    </row>
    <row r="129" spans="86:148" x14ac:dyDescent="0.25">
      <c r="CH129" s="11"/>
      <c r="CI129" s="11"/>
      <c r="CJ129" s="11"/>
      <c r="CK129" s="11"/>
      <c r="CL129" s="11"/>
      <c r="CM129" s="11"/>
      <c r="CN129" s="11"/>
      <c r="CO129" s="11"/>
      <c r="CP129" s="11"/>
      <c r="CQ129" s="11"/>
      <c r="CR129" s="11"/>
      <c r="CS129" s="11"/>
      <c r="CT129" s="11"/>
      <c r="CU129" s="11"/>
      <c r="CV129" s="11"/>
      <c r="CW129" s="11"/>
      <c r="CX129" s="11"/>
      <c r="CY129" s="11"/>
      <c r="CZ129" s="11"/>
      <c r="DA129" s="11"/>
      <c r="DB129" s="11"/>
      <c r="DC129" s="11"/>
      <c r="DD129" s="11"/>
      <c r="DE129" s="11"/>
      <c r="DF129" s="11"/>
      <c r="DG129" s="11"/>
      <c r="DH129" s="11"/>
      <c r="DI129" s="11"/>
      <c r="DJ129" s="11"/>
      <c r="DK129" s="11"/>
      <c r="DL129" s="11"/>
      <c r="DM129" s="11"/>
      <c r="DN129" s="11"/>
      <c r="DO129" s="11"/>
      <c r="DP129" s="11"/>
      <c r="DQ129" s="11"/>
      <c r="DR129" s="11"/>
      <c r="DS129" s="11"/>
      <c r="DT129" s="11"/>
      <c r="DU129" s="11"/>
      <c r="DV129" s="11"/>
      <c r="DW129" s="11"/>
      <c r="DX129" s="11"/>
      <c r="DY129" s="11"/>
      <c r="DZ129" s="11"/>
      <c r="EA129" s="11"/>
      <c r="EB129" s="11"/>
      <c r="EC129" s="11"/>
      <c r="ED129" s="11"/>
      <c r="EE129" s="11"/>
      <c r="EF129" s="11"/>
      <c r="EG129" s="11"/>
      <c r="EH129" s="11"/>
      <c r="EI129" s="11"/>
      <c r="EJ129" s="11"/>
      <c r="EK129" s="11"/>
      <c r="EL129" s="11"/>
      <c r="EM129" s="11"/>
      <c r="EN129" s="11"/>
      <c r="EO129" s="11"/>
      <c r="EP129" s="11"/>
      <c r="EQ129" s="11"/>
      <c r="ER129" s="11"/>
    </row>
    <row r="130" spans="86:148" x14ac:dyDescent="0.25">
      <c r="CH130" s="11"/>
      <c r="CI130" s="11"/>
      <c r="CJ130" s="11"/>
      <c r="CK130" s="11"/>
      <c r="CL130" s="11"/>
      <c r="CM130" s="11"/>
      <c r="CN130" s="11"/>
      <c r="CO130" s="11"/>
      <c r="CP130" s="11"/>
      <c r="CQ130" s="11"/>
      <c r="CR130" s="11"/>
      <c r="CS130" s="11"/>
      <c r="CT130" s="11"/>
      <c r="CU130" s="11"/>
      <c r="CV130" s="11"/>
      <c r="CW130" s="11"/>
      <c r="CX130" s="11"/>
      <c r="CY130" s="11"/>
      <c r="CZ130" s="11"/>
      <c r="DA130" s="11"/>
      <c r="DB130" s="11"/>
      <c r="DC130" s="11"/>
      <c r="DD130" s="11"/>
      <c r="DE130" s="11"/>
      <c r="DF130" s="11"/>
      <c r="DG130" s="11"/>
      <c r="DH130" s="11"/>
      <c r="DI130" s="11"/>
      <c r="DJ130" s="11"/>
      <c r="DK130" s="11"/>
      <c r="DL130" s="11"/>
      <c r="DM130" s="11"/>
      <c r="DN130" s="11"/>
      <c r="DO130" s="11"/>
      <c r="DP130" s="11"/>
      <c r="DQ130" s="11"/>
      <c r="DR130" s="11"/>
      <c r="DS130" s="11"/>
      <c r="DT130" s="11"/>
      <c r="DU130" s="11"/>
      <c r="DV130" s="11"/>
      <c r="DW130" s="11"/>
      <c r="DX130" s="11"/>
      <c r="DY130" s="11"/>
      <c r="DZ130" s="11"/>
      <c r="EA130" s="11"/>
      <c r="EB130" s="11"/>
      <c r="EC130" s="11"/>
      <c r="ED130" s="11"/>
      <c r="EE130" s="11"/>
      <c r="EF130" s="11"/>
      <c r="EG130" s="11"/>
      <c r="EH130" s="11"/>
      <c r="EI130" s="11"/>
      <c r="EJ130" s="11"/>
      <c r="EK130" s="11"/>
      <c r="EL130" s="11"/>
      <c r="EM130" s="11"/>
      <c r="EN130" s="11"/>
      <c r="EO130" s="11"/>
      <c r="EP130" s="11"/>
      <c r="EQ130" s="11"/>
      <c r="ER130" s="11"/>
    </row>
    <row r="131" spans="86:148" x14ac:dyDescent="0.25">
      <c r="CH131" s="11"/>
      <c r="CI131" s="11"/>
      <c r="CJ131" s="11"/>
      <c r="CK131" s="11"/>
      <c r="CL131" s="11"/>
      <c r="CM131" s="11"/>
      <c r="CN131" s="11"/>
      <c r="CO131" s="11"/>
      <c r="CP131" s="11"/>
      <c r="CQ131" s="11"/>
      <c r="CR131" s="11"/>
      <c r="CS131" s="11"/>
      <c r="CT131" s="11"/>
      <c r="CU131" s="11"/>
      <c r="CV131" s="11"/>
      <c r="CW131" s="11"/>
      <c r="CX131" s="11"/>
      <c r="CY131" s="11"/>
      <c r="CZ131" s="11"/>
      <c r="DA131" s="11"/>
      <c r="DB131" s="11"/>
      <c r="DC131" s="11"/>
      <c r="DD131" s="11"/>
      <c r="DE131" s="11"/>
      <c r="DF131" s="11"/>
      <c r="DG131" s="11"/>
      <c r="DH131" s="11"/>
      <c r="DI131" s="11"/>
      <c r="DJ131" s="11"/>
      <c r="DK131" s="11"/>
      <c r="DL131" s="11"/>
      <c r="DM131" s="11"/>
      <c r="DN131" s="11"/>
      <c r="DO131" s="11"/>
      <c r="DP131" s="11"/>
      <c r="DQ131" s="11"/>
      <c r="DR131" s="11"/>
      <c r="DS131" s="11"/>
      <c r="DT131" s="11"/>
      <c r="DU131" s="11"/>
      <c r="DV131" s="11"/>
      <c r="DW131" s="11"/>
      <c r="DX131" s="11"/>
      <c r="DY131" s="11"/>
      <c r="DZ131" s="11"/>
      <c r="EA131" s="11"/>
      <c r="EB131" s="11"/>
      <c r="EC131" s="11"/>
      <c r="ED131" s="11"/>
      <c r="EE131" s="11"/>
      <c r="EF131" s="11"/>
      <c r="EG131" s="11"/>
      <c r="EH131" s="11"/>
      <c r="EI131" s="11"/>
      <c r="EJ131" s="11"/>
      <c r="EK131" s="11"/>
      <c r="EL131" s="11"/>
      <c r="EM131" s="11"/>
      <c r="EN131" s="11"/>
      <c r="EO131" s="11"/>
      <c r="EP131" s="11"/>
      <c r="EQ131" s="11"/>
      <c r="ER131" s="11"/>
    </row>
    <row r="132" spans="86:148" x14ac:dyDescent="0.25">
      <c r="CH132" s="11"/>
      <c r="CI132" s="11"/>
      <c r="CJ132" s="11"/>
      <c r="CK132" s="11"/>
      <c r="CL132" s="11"/>
      <c r="CM132" s="11"/>
      <c r="CN132" s="11"/>
      <c r="CO132" s="11"/>
      <c r="CP132" s="11"/>
      <c r="CQ132" s="11"/>
      <c r="CR132" s="11"/>
      <c r="CS132" s="11"/>
      <c r="CT132" s="11"/>
      <c r="CU132" s="11"/>
      <c r="CV132" s="11"/>
      <c r="CW132" s="11"/>
      <c r="CX132" s="11"/>
      <c r="CY132" s="11"/>
      <c r="CZ132" s="11"/>
      <c r="DA132" s="11"/>
      <c r="DB132" s="11"/>
      <c r="DC132" s="11"/>
      <c r="DD132" s="11"/>
      <c r="DE132" s="11"/>
      <c r="DF132" s="11"/>
      <c r="DG132" s="11"/>
      <c r="DH132" s="11"/>
      <c r="DI132" s="11"/>
      <c r="DJ132" s="11"/>
      <c r="DK132" s="11"/>
      <c r="DL132" s="11"/>
      <c r="DM132" s="11"/>
      <c r="DN132" s="11"/>
      <c r="DO132" s="11"/>
      <c r="DP132" s="11"/>
      <c r="DQ132" s="11"/>
      <c r="DR132" s="11"/>
      <c r="DS132" s="11"/>
      <c r="DT132" s="11"/>
      <c r="DU132" s="11"/>
      <c r="DV132" s="11"/>
      <c r="DW132" s="11"/>
      <c r="DX132" s="11"/>
      <c r="DY132" s="11"/>
      <c r="DZ132" s="11"/>
      <c r="EA132" s="11"/>
      <c r="EB132" s="11"/>
      <c r="EC132" s="11"/>
      <c r="ED132" s="11"/>
      <c r="EE132" s="11"/>
      <c r="EF132" s="11"/>
      <c r="EG132" s="11"/>
      <c r="EH132" s="11"/>
      <c r="EI132" s="11"/>
      <c r="EJ132" s="11"/>
      <c r="EK132" s="11"/>
      <c r="EL132" s="11"/>
      <c r="EM132" s="11"/>
      <c r="EN132" s="11"/>
      <c r="EO132" s="11"/>
      <c r="EP132" s="11"/>
      <c r="EQ132" s="11"/>
      <c r="ER132" s="11"/>
    </row>
    <row r="133" spans="86:148" x14ac:dyDescent="0.25">
      <c r="CH133" s="11"/>
      <c r="CI133" s="11"/>
      <c r="CJ133" s="11"/>
      <c r="CK133" s="11"/>
      <c r="CL133" s="11"/>
      <c r="CM133" s="11"/>
      <c r="CN133" s="11"/>
      <c r="CO133" s="11"/>
      <c r="CP133" s="11"/>
      <c r="CQ133" s="11"/>
      <c r="CR133" s="11"/>
      <c r="CS133" s="11"/>
      <c r="CT133" s="11"/>
      <c r="CU133" s="11"/>
      <c r="CV133" s="11"/>
      <c r="CW133" s="11"/>
      <c r="CX133" s="11"/>
      <c r="CY133" s="11"/>
      <c r="CZ133" s="11"/>
      <c r="DA133" s="11"/>
      <c r="DB133" s="11"/>
      <c r="DC133" s="11"/>
      <c r="DD133" s="11"/>
      <c r="DE133" s="11"/>
      <c r="DF133" s="11"/>
      <c r="DG133" s="11"/>
      <c r="DH133" s="11"/>
      <c r="DI133" s="11"/>
      <c r="DJ133" s="11"/>
      <c r="DK133" s="11"/>
      <c r="DL133" s="11"/>
      <c r="DM133" s="11"/>
      <c r="DN133" s="11"/>
      <c r="DO133" s="11"/>
      <c r="DP133" s="11"/>
      <c r="DQ133" s="11"/>
      <c r="DR133" s="11"/>
      <c r="DS133" s="11"/>
      <c r="DT133" s="11"/>
      <c r="DU133" s="11"/>
      <c r="DV133" s="11"/>
      <c r="DW133" s="11"/>
      <c r="DX133" s="11"/>
      <c r="DY133" s="11"/>
      <c r="DZ133" s="11"/>
      <c r="EA133" s="11"/>
      <c r="EB133" s="11"/>
      <c r="EC133" s="11"/>
      <c r="ED133" s="11"/>
      <c r="EE133" s="11"/>
      <c r="EF133" s="11"/>
      <c r="EG133" s="11"/>
      <c r="EH133" s="11"/>
      <c r="EI133" s="11"/>
      <c r="EJ133" s="11"/>
      <c r="EK133" s="11"/>
      <c r="EL133" s="11"/>
      <c r="EM133" s="11"/>
      <c r="EN133" s="11"/>
      <c r="EO133" s="11"/>
      <c r="EP133" s="11"/>
      <c r="EQ133" s="11"/>
      <c r="ER133" s="11"/>
    </row>
    <row r="134" spans="86:148" x14ac:dyDescent="0.25">
      <c r="CH134" s="11"/>
      <c r="CI134" s="11"/>
      <c r="CJ134" s="11"/>
      <c r="CK134" s="11"/>
      <c r="CL134" s="11"/>
      <c r="CM134" s="11"/>
      <c r="CN134" s="11"/>
      <c r="CO134" s="11"/>
      <c r="CP134" s="11"/>
      <c r="CQ134" s="11"/>
      <c r="CR134" s="11"/>
      <c r="CS134" s="11"/>
      <c r="CT134" s="11"/>
      <c r="CU134" s="11"/>
      <c r="CV134" s="11"/>
      <c r="CW134" s="11"/>
      <c r="CX134" s="11"/>
      <c r="CY134" s="11"/>
      <c r="CZ134" s="11"/>
      <c r="DA134" s="11"/>
      <c r="DB134" s="11"/>
      <c r="DC134" s="11"/>
      <c r="DD134" s="11"/>
      <c r="DE134" s="11"/>
      <c r="DF134" s="11"/>
      <c r="DG134" s="11"/>
      <c r="DH134" s="11"/>
      <c r="DI134" s="11"/>
      <c r="DJ134" s="11"/>
      <c r="DK134" s="11"/>
      <c r="DL134" s="11"/>
      <c r="DM134" s="11"/>
      <c r="DN134" s="11"/>
      <c r="DO134" s="11"/>
      <c r="DP134" s="11"/>
      <c r="DQ134" s="11"/>
      <c r="DR134" s="11"/>
      <c r="DS134" s="11"/>
      <c r="DT134" s="11"/>
      <c r="DU134" s="11"/>
      <c r="DV134" s="11"/>
      <c r="DW134" s="11"/>
      <c r="DX134" s="11"/>
      <c r="DY134" s="11"/>
      <c r="DZ134" s="11"/>
      <c r="EA134" s="11"/>
      <c r="EB134" s="11"/>
      <c r="EC134" s="11"/>
      <c r="ED134" s="11"/>
      <c r="EE134" s="11"/>
      <c r="EF134" s="11"/>
      <c r="EG134" s="11"/>
      <c r="EH134" s="11"/>
      <c r="EI134" s="11"/>
      <c r="EJ134" s="11"/>
      <c r="EK134" s="11"/>
      <c r="EL134" s="11"/>
      <c r="EM134" s="11"/>
      <c r="EN134" s="11"/>
      <c r="EO134" s="11"/>
      <c r="EP134" s="11"/>
      <c r="EQ134" s="11"/>
      <c r="ER134" s="11"/>
    </row>
    <row r="135" spans="86:148" x14ac:dyDescent="0.25">
      <c r="CH135" s="11"/>
      <c r="CI135" s="11"/>
      <c r="CJ135" s="11"/>
      <c r="CK135" s="11"/>
      <c r="CL135" s="11"/>
      <c r="CM135" s="11"/>
      <c r="CN135" s="11"/>
      <c r="CO135" s="11"/>
      <c r="CP135" s="11"/>
      <c r="CQ135" s="11"/>
      <c r="CR135" s="11"/>
      <c r="CS135" s="11"/>
      <c r="CT135" s="11"/>
      <c r="CU135" s="11"/>
      <c r="CV135" s="11"/>
      <c r="CW135" s="11"/>
      <c r="CX135" s="11"/>
      <c r="CY135" s="11"/>
      <c r="CZ135" s="11"/>
      <c r="DA135" s="11"/>
      <c r="DB135" s="11"/>
      <c r="DC135" s="11"/>
      <c r="DD135" s="11"/>
      <c r="DE135" s="11"/>
      <c r="DF135" s="11"/>
      <c r="DG135" s="11"/>
      <c r="DH135" s="11"/>
      <c r="DI135" s="11"/>
      <c r="DJ135" s="11"/>
      <c r="DK135" s="11"/>
      <c r="DL135" s="11"/>
      <c r="DM135" s="11"/>
      <c r="DN135" s="11"/>
      <c r="DO135" s="11"/>
      <c r="DP135" s="11"/>
      <c r="DQ135" s="11"/>
      <c r="DR135" s="11"/>
      <c r="DS135" s="11"/>
      <c r="DT135" s="11"/>
      <c r="DU135" s="11"/>
      <c r="DV135" s="11"/>
      <c r="DW135" s="11"/>
      <c r="DX135" s="11"/>
      <c r="DY135" s="11"/>
      <c r="DZ135" s="11"/>
      <c r="EA135" s="11"/>
      <c r="EB135" s="11"/>
      <c r="EC135" s="11"/>
      <c r="ED135" s="11"/>
      <c r="EE135" s="11"/>
      <c r="EF135" s="11"/>
      <c r="EG135" s="11"/>
      <c r="EH135" s="11"/>
      <c r="EI135" s="11"/>
      <c r="EJ135" s="11"/>
      <c r="EK135" s="11"/>
      <c r="EL135" s="11"/>
      <c r="EM135" s="11"/>
      <c r="EN135" s="11"/>
      <c r="EO135" s="11"/>
      <c r="EP135" s="11"/>
      <c r="EQ135" s="11"/>
      <c r="ER135" s="11"/>
    </row>
    <row r="136" spans="86:148" x14ac:dyDescent="0.25">
      <c r="CH136" s="11"/>
      <c r="CI136" s="11"/>
      <c r="CJ136" s="11"/>
      <c r="CK136" s="11"/>
      <c r="CL136" s="11"/>
      <c r="CM136" s="11"/>
      <c r="CN136" s="11"/>
      <c r="CO136" s="11"/>
      <c r="CP136" s="11"/>
      <c r="CQ136" s="11"/>
      <c r="CR136" s="11"/>
      <c r="CS136" s="11"/>
      <c r="CT136" s="11"/>
      <c r="CU136" s="11"/>
      <c r="CV136" s="11"/>
      <c r="CW136" s="11"/>
      <c r="CX136" s="11"/>
      <c r="CY136" s="11"/>
      <c r="CZ136" s="11"/>
      <c r="DA136" s="11"/>
      <c r="DB136" s="11"/>
      <c r="DC136" s="11"/>
      <c r="DD136" s="11"/>
      <c r="DE136" s="11"/>
      <c r="DF136" s="11"/>
      <c r="DG136" s="11"/>
      <c r="DH136" s="11"/>
      <c r="DI136" s="11"/>
      <c r="DJ136" s="11"/>
      <c r="DK136" s="11"/>
      <c r="DL136" s="11"/>
      <c r="DM136" s="11"/>
      <c r="DN136" s="11"/>
      <c r="DO136" s="11"/>
      <c r="DP136" s="11"/>
      <c r="DQ136" s="11"/>
      <c r="DR136" s="11"/>
      <c r="DS136" s="11"/>
      <c r="DT136" s="11"/>
      <c r="DU136" s="11"/>
      <c r="DV136" s="11"/>
      <c r="DW136" s="11"/>
      <c r="DX136" s="11"/>
      <c r="DY136" s="11"/>
      <c r="DZ136" s="11"/>
      <c r="EA136" s="11"/>
      <c r="EB136" s="11"/>
      <c r="EC136" s="11"/>
      <c r="ED136" s="11"/>
      <c r="EE136" s="11"/>
      <c r="EF136" s="11"/>
      <c r="EG136" s="11"/>
      <c r="EH136" s="11"/>
      <c r="EI136" s="11"/>
      <c r="EJ136" s="11"/>
      <c r="EK136" s="11"/>
      <c r="EL136" s="11"/>
      <c r="EM136" s="11"/>
      <c r="EN136" s="11"/>
      <c r="EO136" s="11"/>
      <c r="EP136" s="11"/>
      <c r="EQ136" s="11"/>
      <c r="ER136" s="11"/>
    </row>
    <row r="137" spans="86:148" x14ac:dyDescent="0.25">
      <c r="CH137" s="11"/>
      <c r="CI137" s="11"/>
      <c r="CJ137" s="11"/>
      <c r="CK137" s="11"/>
      <c r="CL137" s="11"/>
      <c r="CM137" s="11"/>
      <c r="CN137" s="11"/>
      <c r="CO137" s="11"/>
      <c r="CP137" s="11"/>
      <c r="CQ137" s="11"/>
      <c r="CR137" s="11"/>
      <c r="CS137" s="11"/>
      <c r="CT137" s="11"/>
      <c r="CU137" s="11"/>
      <c r="CV137" s="11"/>
      <c r="CW137" s="11"/>
      <c r="CX137" s="11"/>
      <c r="CY137" s="11"/>
      <c r="CZ137" s="11"/>
      <c r="DA137" s="11"/>
      <c r="DB137" s="11"/>
      <c r="DC137" s="11"/>
      <c r="DD137" s="11"/>
      <c r="DE137" s="11"/>
      <c r="DF137" s="11"/>
      <c r="DG137" s="11"/>
      <c r="DH137" s="11"/>
      <c r="DI137" s="11"/>
      <c r="DJ137" s="11"/>
      <c r="DK137" s="11"/>
      <c r="DL137" s="11"/>
      <c r="DM137" s="11"/>
      <c r="DN137" s="11"/>
      <c r="DO137" s="11"/>
      <c r="DP137" s="11"/>
      <c r="DQ137" s="11"/>
      <c r="DR137" s="11"/>
      <c r="DS137" s="11"/>
      <c r="DT137" s="11"/>
      <c r="DU137" s="11"/>
      <c r="DV137" s="11"/>
      <c r="DW137" s="11"/>
      <c r="DX137" s="11"/>
      <c r="DY137" s="11"/>
      <c r="DZ137" s="11"/>
      <c r="EA137" s="11"/>
      <c r="EB137" s="11"/>
      <c r="EC137" s="11"/>
      <c r="ED137" s="11"/>
      <c r="EE137" s="11"/>
      <c r="EF137" s="11"/>
      <c r="EG137" s="11"/>
      <c r="EH137" s="11"/>
      <c r="EI137" s="11"/>
      <c r="EJ137" s="11"/>
      <c r="EK137" s="11"/>
      <c r="EL137" s="11"/>
      <c r="EM137" s="11"/>
      <c r="EN137" s="11"/>
      <c r="EO137" s="11"/>
      <c r="EP137" s="11"/>
      <c r="EQ137" s="11"/>
      <c r="ER137" s="11"/>
    </row>
    <row r="138" spans="86:148" x14ac:dyDescent="0.25">
      <c r="CH138" s="11"/>
      <c r="CI138" s="11"/>
      <c r="CJ138" s="11"/>
      <c r="CK138" s="11"/>
      <c r="CL138" s="11"/>
      <c r="CM138" s="11"/>
      <c r="CN138" s="11"/>
      <c r="CO138" s="11"/>
      <c r="CP138" s="11"/>
      <c r="CQ138" s="11"/>
      <c r="CR138" s="11"/>
      <c r="CS138" s="11"/>
      <c r="CT138" s="11"/>
      <c r="CU138" s="11"/>
      <c r="CV138" s="11"/>
      <c r="CW138" s="11"/>
      <c r="CX138" s="11"/>
      <c r="CY138" s="11"/>
      <c r="CZ138" s="11"/>
      <c r="DA138" s="11"/>
      <c r="DB138" s="11"/>
      <c r="DC138" s="11"/>
      <c r="DD138" s="11"/>
      <c r="DE138" s="11"/>
      <c r="DF138" s="11"/>
      <c r="DG138" s="11"/>
      <c r="DH138" s="11"/>
      <c r="DI138" s="11"/>
      <c r="DJ138" s="11"/>
      <c r="DK138" s="11"/>
      <c r="DL138" s="11"/>
      <c r="DM138" s="11"/>
      <c r="DN138" s="11"/>
      <c r="DO138" s="11"/>
      <c r="DP138" s="11"/>
      <c r="DQ138" s="11"/>
      <c r="DR138" s="11"/>
      <c r="DS138" s="11"/>
      <c r="DT138" s="11"/>
      <c r="DU138" s="11"/>
      <c r="DV138" s="11"/>
      <c r="DW138" s="11"/>
      <c r="DX138" s="11"/>
      <c r="DY138" s="11"/>
      <c r="DZ138" s="11"/>
      <c r="EA138" s="11"/>
      <c r="EB138" s="11"/>
      <c r="EC138" s="11"/>
      <c r="ED138" s="11"/>
      <c r="EE138" s="11"/>
      <c r="EF138" s="11"/>
      <c r="EG138" s="11"/>
      <c r="EH138" s="11"/>
      <c r="EI138" s="11"/>
      <c r="EJ138" s="11"/>
      <c r="EK138" s="11"/>
      <c r="EL138" s="11"/>
      <c r="EM138" s="11"/>
      <c r="EN138" s="11"/>
      <c r="EO138" s="11"/>
      <c r="EP138" s="11"/>
      <c r="EQ138" s="11"/>
      <c r="ER138" s="11"/>
    </row>
    <row r="139" spans="86:148" x14ac:dyDescent="0.25">
      <c r="CH139" s="11"/>
      <c r="CI139" s="11"/>
      <c r="CJ139" s="11"/>
      <c r="CK139" s="11"/>
      <c r="CL139" s="11"/>
      <c r="CM139" s="11"/>
      <c r="CN139" s="11"/>
      <c r="CO139" s="11"/>
      <c r="CP139" s="11"/>
      <c r="CQ139" s="11"/>
      <c r="CR139" s="11"/>
      <c r="CS139" s="11"/>
      <c r="CT139" s="11"/>
      <c r="CU139" s="11"/>
      <c r="CV139" s="11"/>
      <c r="CW139" s="11"/>
      <c r="CX139" s="11"/>
      <c r="CY139" s="11"/>
      <c r="CZ139" s="11"/>
      <c r="DA139" s="11"/>
      <c r="DB139" s="11"/>
      <c r="DC139" s="11"/>
      <c r="DD139" s="11"/>
      <c r="DE139" s="11"/>
      <c r="DF139" s="11"/>
      <c r="DG139" s="11"/>
      <c r="DH139" s="11"/>
      <c r="DI139" s="11"/>
      <c r="DJ139" s="11"/>
      <c r="DK139" s="11"/>
      <c r="DL139" s="11"/>
      <c r="DM139" s="11"/>
      <c r="DN139" s="11"/>
      <c r="DO139" s="11"/>
      <c r="DP139" s="11"/>
      <c r="DQ139" s="11"/>
      <c r="DR139" s="11"/>
      <c r="DS139" s="11"/>
      <c r="DT139" s="11"/>
      <c r="DU139" s="11"/>
      <c r="DV139" s="11"/>
      <c r="DW139" s="11"/>
      <c r="DX139" s="11"/>
      <c r="DY139" s="11"/>
      <c r="DZ139" s="11"/>
      <c r="EA139" s="11"/>
      <c r="EB139" s="11"/>
      <c r="EC139" s="11"/>
      <c r="ED139" s="11"/>
      <c r="EE139" s="11"/>
      <c r="EF139" s="11"/>
      <c r="EG139" s="11"/>
      <c r="EH139" s="11"/>
      <c r="EI139" s="11"/>
      <c r="EJ139" s="11"/>
      <c r="EK139" s="11"/>
      <c r="EL139" s="11"/>
      <c r="EM139" s="11"/>
      <c r="EN139" s="11"/>
      <c r="EO139" s="11"/>
      <c r="EP139" s="11"/>
      <c r="EQ139" s="11"/>
      <c r="ER139" s="11"/>
    </row>
    <row r="140" spans="86:148" x14ac:dyDescent="0.25">
      <c r="CH140" s="11"/>
      <c r="CI140" s="11"/>
      <c r="CJ140" s="11"/>
      <c r="CK140" s="11"/>
      <c r="CL140" s="11"/>
      <c r="CM140" s="11"/>
      <c r="CN140" s="11"/>
      <c r="CO140" s="11"/>
      <c r="CP140" s="11"/>
      <c r="CQ140" s="11"/>
      <c r="CR140" s="11"/>
      <c r="CS140" s="11"/>
      <c r="CT140" s="11"/>
      <c r="CU140" s="11"/>
      <c r="CV140" s="11"/>
      <c r="CW140" s="11"/>
      <c r="CX140" s="11"/>
      <c r="CY140" s="11"/>
      <c r="CZ140" s="11"/>
      <c r="DA140" s="11"/>
      <c r="DB140" s="11"/>
      <c r="DC140" s="11"/>
      <c r="DD140" s="11"/>
      <c r="DE140" s="11"/>
      <c r="DF140" s="11"/>
      <c r="DG140" s="11"/>
      <c r="DH140" s="11"/>
      <c r="DI140" s="11"/>
      <c r="DJ140" s="11"/>
      <c r="DK140" s="11"/>
      <c r="DL140" s="11"/>
      <c r="DM140" s="11"/>
      <c r="DN140" s="11"/>
      <c r="DO140" s="11"/>
      <c r="DP140" s="11"/>
      <c r="DQ140" s="11"/>
      <c r="DR140" s="11"/>
      <c r="DS140" s="11"/>
      <c r="DT140" s="11"/>
      <c r="DU140" s="11"/>
      <c r="DV140" s="11"/>
      <c r="DW140" s="11"/>
      <c r="DX140" s="11"/>
      <c r="DY140" s="11"/>
      <c r="DZ140" s="11"/>
      <c r="EA140" s="11"/>
      <c r="EB140" s="11"/>
      <c r="EC140" s="11"/>
      <c r="ED140" s="11"/>
      <c r="EE140" s="11"/>
      <c r="EF140" s="11"/>
      <c r="EG140" s="11"/>
      <c r="EH140" s="11"/>
      <c r="EI140" s="11"/>
      <c r="EJ140" s="11"/>
      <c r="EK140" s="11"/>
      <c r="EL140" s="11"/>
      <c r="EM140" s="11"/>
      <c r="EN140" s="11"/>
      <c r="EO140" s="11"/>
      <c r="EP140" s="11"/>
      <c r="EQ140" s="11"/>
      <c r="ER140" s="11"/>
    </row>
    <row r="141" spans="86:148" x14ac:dyDescent="0.25">
      <c r="CH141" s="11"/>
      <c r="CI141" s="11"/>
      <c r="CJ141" s="11"/>
      <c r="CK141" s="11"/>
      <c r="CL141" s="11"/>
      <c r="CM141" s="11"/>
      <c r="CN141" s="11"/>
      <c r="CO141" s="11"/>
      <c r="CP141" s="11"/>
      <c r="CQ141" s="11"/>
      <c r="CR141" s="11"/>
      <c r="CS141" s="11"/>
      <c r="CT141" s="11"/>
      <c r="CU141" s="11"/>
      <c r="CV141" s="11"/>
      <c r="CW141" s="11"/>
      <c r="CX141" s="11"/>
      <c r="CY141" s="11"/>
      <c r="CZ141" s="11"/>
      <c r="DA141" s="11"/>
      <c r="DB141" s="11"/>
      <c r="DC141" s="11"/>
      <c r="DD141" s="11"/>
      <c r="DE141" s="11"/>
      <c r="DF141" s="11"/>
      <c r="DG141" s="11"/>
      <c r="DH141" s="11"/>
      <c r="DI141" s="11"/>
      <c r="DJ141" s="11"/>
      <c r="DK141" s="11"/>
      <c r="DL141" s="11"/>
      <c r="DM141" s="11"/>
      <c r="DN141" s="11"/>
      <c r="DO141" s="11"/>
      <c r="DP141" s="11"/>
      <c r="DQ141" s="11"/>
      <c r="DR141" s="11"/>
      <c r="DS141" s="11"/>
      <c r="DT141" s="11"/>
      <c r="DU141" s="11"/>
      <c r="DV141" s="11"/>
      <c r="DW141" s="11"/>
      <c r="DX141" s="11"/>
      <c r="DY141" s="11"/>
      <c r="DZ141" s="11"/>
      <c r="EA141" s="11"/>
      <c r="EB141" s="11"/>
      <c r="EC141" s="11"/>
      <c r="ED141" s="11"/>
      <c r="EE141" s="11"/>
      <c r="EF141" s="11"/>
      <c r="EG141" s="11"/>
      <c r="EH141" s="11"/>
      <c r="EI141" s="11"/>
      <c r="EJ141" s="11"/>
      <c r="EK141" s="11"/>
      <c r="EL141" s="11"/>
      <c r="EM141" s="11"/>
      <c r="EN141" s="11"/>
      <c r="EO141" s="11"/>
      <c r="EP141" s="11"/>
      <c r="EQ141" s="11"/>
      <c r="ER141" s="11"/>
    </row>
    <row r="142" spans="86:148" x14ac:dyDescent="0.25">
      <c r="CH142" s="11"/>
      <c r="CI142" s="11"/>
      <c r="CJ142" s="11"/>
      <c r="CK142" s="11"/>
      <c r="CL142" s="11"/>
      <c r="CM142" s="11"/>
      <c r="CN142" s="11"/>
      <c r="CO142" s="11"/>
      <c r="CP142" s="11"/>
      <c r="CQ142" s="11"/>
      <c r="CR142" s="11"/>
      <c r="CS142" s="11"/>
      <c r="CT142" s="11"/>
      <c r="CU142" s="11"/>
      <c r="CV142" s="11"/>
      <c r="CW142" s="11"/>
      <c r="CX142" s="11"/>
      <c r="CY142" s="11"/>
      <c r="CZ142" s="11"/>
      <c r="DA142" s="11"/>
      <c r="DB142" s="11"/>
      <c r="DC142" s="11"/>
      <c r="DD142" s="11"/>
      <c r="DE142" s="11"/>
      <c r="DF142" s="11"/>
      <c r="DG142" s="11"/>
      <c r="DH142" s="11"/>
      <c r="DI142" s="11"/>
      <c r="DJ142" s="11"/>
      <c r="DK142" s="11"/>
      <c r="DL142" s="11"/>
      <c r="DM142" s="11"/>
      <c r="DN142" s="11"/>
      <c r="DO142" s="11"/>
      <c r="DP142" s="11"/>
      <c r="DQ142" s="11"/>
      <c r="DR142" s="11"/>
      <c r="DS142" s="11"/>
      <c r="DT142" s="11"/>
      <c r="DU142" s="11"/>
      <c r="DV142" s="11"/>
      <c r="DW142" s="11"/>
      <c r="DX142" s="11"/>
      <c r="DY142" s="11"/>
      <c r="DZ142" s="11"/>
      <c r="EA142" s="11"/>
      <c r="EB142" s="11"/>
      <c r="EC142" s="11"/>
      <c r="ED142" s="11"/>
      <c r="EE142" s="11"/>
      <c r="EF142" s="11"/>
      <c r="EG142" s="11"/>
      <c r="EH142" s="11"/>
      <c r="EI142" s="11"/>
      <c r="EJ142" s="11"/>
      <c r="EK142" s="11"/>
      <c r="EL142" s="11"/>
      <c r="EM142" s="11"/>
      <c r="EN142" s="11"/>
      <c r="EO142" s="11"/>
      <c r="EP142" s="11"/>
      <c r="EQ142" s="11"/>
      <c r="ER142" s="11"/>
    </row>
    <row r="143" spans="86:148" x14ac:dyDescent="0.25">
      <c r="CH143" s="11"/>
      <c r="CI143" s="11"/>
      <c r="CJ143" s="11"/>
      <c r="CK143" s="11"/>
      <c r="CL143" s="11"/>
      <c r="CM143" s="11"/>
      <c r="CN143" s="11"/>
      <c r="CO143" s="11"/>
      <c r="CP143" s="11"/>
      <c r="CQ143" s="11"/>
      <c r="CR143" s="11"/>
      <c r="CS143" s="11"/>
      <c r="CT143" s="11"/>
      <c r="CU143" s="11"/>
      <c r="CV143" s="11"/>
      <c r="CW143" s="11"/>
      <c r="CX143" s="11"/>
      <c r="CY143" s="11"/>
      <c r="CZ143" s="11"/>
      <c r="DA143" s="11"/>
      <c r="DB143" s="11"/>
      <c r="DC143" s="11"/>
      <c r="DD143" s="11"/>
      <c r="DE143" s="11"/>
      <c r="DF143" s="11"/>
      <c r="DG143" s="11"/>
      <c r="DH143" s="11"/>
      <c r="DI143" s="11"/>
      <c r="DJ143" s="11"/>
      <c r="DK143" s="11"/>
      <c r="DL143" s="11"/>
      <c r="DM143" s="11"/>
      <c r="DN143" s="11"/>
      <c r="DO143" s="11"/>
      <c r="DP143" s="11"/>
      <c r="DQ143" s="11"/>
      <c r="DR143" s="11"/>
      <c r="DS143" s="11"/>
      <c r="DT143" s="11"/>
      <c r="DU143" s="11"/>
      <c r="DV143" s="11"/>
      <c r="DW143" s="11"/>
      <c r="DX143" s="11"/>
      <c r="DY143" s="11"/>
      <c r="DZ143" s="11"/>
      <c r="EA143" s="11"/>
      <c r="EB143" s="11"/>
      <c r="EC143" s="11"/>
      <c r="ED143" s="11"/>
      <c r="EE143" s="11"/>
      <c r="EF143" s="11"/>
      <c r="EG143" s="11"/>
      <c r="EH143" s="11"/>
      <c r="EI143" s="11"/>
      <c r="EJ143" s="11"/>
      <c r="EK143" s="11"/>
      <c r="EL143" s="11"/>
      <c r="EM143" s="11"/>
      <c r="EN143" s="11"/>
      <c r="EO143" s="11"/>
      <c r="EP143" s="11"/>
      <c r="EQ143" s="11"/>
      <c r="ER143" s="11"/>
    </row>
    <row r="144" spans="86:148" x14ac:dyDescent="0.25">
      <c r="CH144" s="11"/>
      <c r="CI144" s="11"/>
      <c r="CJ144" s="11"/>
      <c r="CK144" s="11"/>
      <c r="CL144" s="11"/>
      <c r="CM144" s="11"/>
      <c r="CN144" s="11"/>
      <c r="CO144" s="11"/>
      <c r="CP144" s="11"/>
      <c r="CQ144" s="11"/>
      <c r="CR144" s="11"/>
      <c r="CS144" s="11"/>
      <c r="CT144" s="11"/>
      <c r="CU144" s="11"/>
      <c r="CV144" s="11"/>
      <c r="CW144" s="11"/>
      <c r="CX144" s="11"/>
      <c r="CY144" s="11"/>
      <c r="CZ144" s="11"/>
      <c r="DA144" s="11"/>
      <c r="DB144" s="11"/>
      <c r="DC144" s="11"/>
      <c r="DD144" s="11"/>
      <c r="DE144" s="11"/>
      <c r="DF144" s="11"/>
      <c r="DG144" s="11"/>
      <c r="DH144" s="11"/>
      <c r="DI144" s="11"/>
      <c r="DJ144" s="11"/>
      <c r="DK144" s="11"/>
      <c r="DL144" s="11"/>
      <c r="DM144" s="11"/>
      <c r="DN144" s="11"/>
      <c r="DO144" s="11"/>
      <c r="DP144" s="11"/>
      <c r="DQ144" s="11"/>
      <c r="DR144" s="11"/>
      <c r="DS144" s="11"/>
      <c r="DT144" s="11"/>
      <c r="DU144" s="11"/>
      <c r="DV144" s="11"/>
      <c r="DW144" s="11"/>
      <c r="DX144" s="11"/>
      <c r="DY144" s="11"/>
      <c r="DZ144" s="11"/>
      <c r="EA144" s="11"/>
      <c r="EB144" s="11"/>
      <c r="EC144" s="11"/>
      <c r="ED144" s="11"/>
      <c r="EE144" s="11"/>
      <c r="EF144" s="11"/>
      <c r="EG144" s="11"/>
      <c r="EH144" s="11"/>
      <c r="EI144" s="11"/>
      <c r="EJ144" s="11"/>
      <c r="EK144" s="11"/>
      <c r="EL144" s="11"/>
      <c r="EM144" s="11"/>
      <c r="EN144" s="11"/>
      <c r="EO144" s="11"/>
      <c r="EP144" s="11"/>
      <c r="EQ144" s="11"/>
      <c r="ER144" s="11"/>
    </row>
    <row r="145" spans="86:148" x14ac:dyDescent="0.25">
      <c r="CH145" s="11"/>
      <c r="CI145" s="11"/>
      <c r="CJ145" s="11"/>
      <c r="CK145" s="11"/>
      <c r="CL145" s="11"/>
      <c r="CM145" s="11"/>
      <c r="CN145" s="11"/>
      <c r="CO145" s="11"/>
      <c r="CP145" s="11"/>
      <c r="CQ145" s="11"/>
      <c r="CR145" s="11"/>
      <c r="CS145" s="11"/>
      <c r="CT145" s="11"/>
      <c r="CU145" s="11"/>
      <c r="CV145" s="11"/>
      <c r="CW145" s="11"/>
      <c r="CX145" s="11"/>
      <c r="CY145" s="11"/>
      <c r="CZ145" s="11"/>
      <c r="DA145" s="11"/>
      <c r="DB145" s="11"/>
      <c r="DC145" s="11"/>
      <c r="DD145" s="11"/>
      <c r="DE145" s="11"/>
      <c r="DF145" s="11"/>
      <c r="DG145" s="11"/>
      <c r="DH145" s="11"/>
      <c r="DI145" s="11"/>
      <c r="DJ145" s="11"/>
      <c r="DK145" s="11"/>
      <c r="DL145" s="11"/>
      <c r="DM145" s="11"/>
      <c r="DN145" s="11"/>
      <c r="DO145" s="11"/>
      <c r="DP145" s="11"/>
      <c r="DQ145" s="11"/>
      <c r="DR145" s="11"/>
      <c r="DS145" s="11"/>
      <c r="DT145" s="11"/>
      <c r="DU145" s="11"/>
      <c r="DV145" s="11"/>
      <c r="DW145" s="11"/>
      <c r="DX145" s="11"/>
      <c r="DY145" s="11"/>
      <c r="DZ145" s="11"/>
      <c r="EA145" s="11"/>
      <c r="EB145" s="11"/>
      <c r="EC145" s="11"/>
      <c r="ED145" s="11"/>
      <c r="EE145" s="11"/>
      <c r="EF145" s="11"/>
      <c r="EG145" s="11"/>
      <c r="EH145" s="11"/>
      <c r="EI145" s="11"/>
      <c r="EJ145" s="11"/>
      <c r="EK145" s="11"/>
      <c r="EL145" s="11"/>
      <c r="EM145" s="11"/>
      <c r="EN145" s="11"/>
      <c r="EO145" s="11"/>
      <c r="EP145" s="11"/>
      <c r="EQ145" s="11"/>
      <c r="ER145" s="11"/>
    </row>
    <row r="146" spans="86:148" x14ac:dyDescent="0.25">
      <c r="CH146" s="11"/>
      <c r="CI146" s="11"/>
      <c r="CJ146" s="11"/>
      <c r="CK146" s="11"/>
      <c r="CL146" s="11"/>
      <c r="CM146" s="11"/>
      <c r="CN146" s="11"/>
      <c r="CO146" s="11"/>
      <c r="CP146" s="11"/>
      <c r="CQ146" s="11"/>
      <c r="CR146" s="11"/>
      <c r="CS146" s="11"/>
      <c r="CT146" s="11"/>
      <c r="CU146" s="11"/>
      <c r="CV146" s="11"/>
      <c r="CW146" s="11"/>
      <c r="CX146" s="11"/>
      <c r="CY146" s="11"/>
      <c r="CZ146" s="11"/>
      <c r="DA146" s="11"/>
      <c r="DB146" s="11"/>
      <c r="DC146" s="11"/>
      <c r="DD146" s="11"/>
      <c r="DE146" s="11"/>
      <c r="DF146" s="11"/>
      <c r="DG146" s="11"/>
      <c r="DH146" s="11"/>
      <c r="DI146" s="11"/>
      <c r="DJ146" s="11"/>
      <c r="DK146" s="11"/>
      <c r="DL146" s="11"/>
      <c r="DM146" s="11"/>
      <c r="DN146" s="11"/>
      <c r="DO146" s="11"/>
      <c r="DP146" s="11"/>
      <c r="DQ146" s="11"/>
      <c r="DR146" s="11"/>
      <c r="DS146" s="11"/>
      <c r="DT146" s="11"/>
      <c r="DU146" s="11"/>
      <c r="DV146" s="11"/>
      <c r="DW146" s="11"/>
      <c r="DX146" s="11"/>
      <c r="DY146" s="11"/>
      <c r="DZ146" s="11"/>
      <c r="EA146" s="11"/>
      <c r="EB146" s="11"/>
      <c r="EC146" s="11"/>
      <c r="ED146" s="11"/>
      <c r="EE146" s="11"/>
      <c r="EF146" s="11"/>
      <c r="EG146" s="11"/>
      <c r="EH146" s="11"/>
      <c r="EI146" s="11"/>
      <c r="EJ146" s="11"/>
      <c r="EK146" s="11"/>
      <c r="EL146" s="11"/>
      <c r="EM146" s="11"/>
      <c r="EN146" s="11"/>
      <c r="EO146" s="11"/>
      <c r="EP146" s="11"/>
      <c r="EQ146" s="11"/>
      <c r="ER146" s="11"/>
    </row>
    <row r="147" spans="86:148" x14ac:dyDescent="0.25">
      <c r="CH147" s="11"/>
      <c r="CI147" s="11"/>
      <c r="CJ147" s="11"/>
      <c r="CK147" s="11"/>
      <c r="CL147" s="11"/>
      <c r="CM147" s="11"/>
      <c r="CN147" s="11"/>
      <c r="CO147" s="11"/>
      <c r="CP147" s="11"/>
      <c r="CQ147" s="11"/>
      <c r="CR147" s="11"/>
      <c r="CS147" s="11"/>
      <c r="CT147" s="11"/>
      <c r="CU147" s="11"/>
      <c r="CV147" s="11"/>
      <c r="CW147" s="11"/>
      <c r="CX147" s="11"/>
      <c r="CY147" s="11"/>
      <c r="CZ147" s="11"/>
      <c r="DA147" s="11"/>
      <c r="DB147" s="11"/>
      <c r="DC147" s="11"/>
      <c r="DD147" s="11"/>
      <c r="DE147" s="11"/>
      <c r="DF147" s="11"/>
      <c r="DG147" s="11"/>
      <c r="DH147" s="11"/>
      <c r="DI147" s="11"/>
      <c r="DJ147" s="11"/>
      <c r="DK147" s="11"/>
      <c r="DL147" s="11"/>
      <c r="DM147" s="11"/>
      <c r="DN147" s="11"/>
      <c r="DO147" s="11"/>
      <c r="DP147" s="11"/>
      <c r="DQ147" s="11"/>
      <c r="DR147" s="11"/>
      <c r="DS147" s="11"/>
      <c r="DT147" s="11"/>
      <c r="DU147" s="11"/>
      <c r="DV147" s="11"/>
      <c r="DW147" s="11"/>
      <c r="DX147" s="11"/>
      <c r="DY147" s="11"/>
      <c r="DZ147" s="11"/>
      <c r="EA147" s="11"/>
      <c r="EB147" s="11"/>
      <c r="EC147" s="11"/>
      <c r="ED147" s="11"/>
      <c r="EE147" s="11"/>
      <c r="EF147" s="11"/>
      <c r="EG147" s="11"/>
      <c r="EH147" s="11"/>
      <c r="EI147" s="11"/>
      <c r="EJ147" s="11"/>
      <c r="EK147" s="11"/>
      <c r="EL147" s="11"/>
      <c r="EM147" s="11"/>
      <c r="EN147" s="11"/>
      <c r="EO147" s="11"/>
      <c r="EP147" s="11"/>
      <c r="EQ147" s="11"/>
      <c r="ER147" s="11"/>
    </row>
  </sheetData>
  <sheetProtection selectLockedCells="1"/>
  <protectedRanges>
    <protectedRange algorithmName="SHA-512" hashValue="R2wom9NsRy3ckc9tRcPZfYYTH1DGxFMnOBMEogSwpT0r/XEEiRwLh4OUG7trHPp/2QRkzdgeaZuURlIcPFZpzw==" saltValue="kABDqTAqAH9nW7tV3aMR+g==" spinCount="100000" sqref="B4:BT12" name="Intervalo1"/>
  </protectedRanges>
  <mergeCells count="27">
    <mergeCell ref="A1:U1"/>
    <mergeCell ref="AF2:AG2"/>
    <mergeCell ref="B2:C2"/>
    <mergeCell ref="E2:F2"/>
    <mergeCell ref="H2:I2"/>
    <mergeCell ref="K2:L2"/>
    <mergeCell ref="N2:O2"/>
    <mergeCell ref="Q2:R2"/>
    <mergeCell ref="T2:U2"/>
    <mergeCell ref="W2:X2"/>
    <mergeCell ref="Z2:AA2"/>
    <mergeCell ref="AC2:AD2"/>
    <mergeCell ref="Q22:R23"/>
    <mergeCell ref="AL21:AM24"/>
    <mergeCell ref="BS2:BT2"/>
    <mergeCell ref="BA2:BB2"/>
    <mergeCell ref="BD2:BE2"/>
    <mergeCell ref="BG2:BH2"/>
    <mergeCell ref="BJ2:BK2"/>
    <mergeCell ref="BM2:BN2"/>
    <mergeCell ref="BP2:BQ2"/>
    <mergeCell ref="AI2:AJ2"/>
    <mergeCell ref="AL2:AM2"/>
    <mergeCell ref="AO2:AP2"/>
    <mergeCell ref="AR2:AS2"/>
    <mergeCell ref="AU2:AV2"/>
    <mergeCell ref="AX2:AY2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072AD-4BD0-4C6F-808A-6E44F98FC3F0}">
  <dimension ref="A1:CG135"/>
  <sheetViews>
    <sheetView workbookViewId="0">
      <pane xSplit="9" ySplit="19" topLeftCell="J20" activePane="bottomRight" state="frozen"/>
      <selection pane="topRight" activeCell="J1" sqref="J1"/>
      <selection pane="bottomLeft" activeCell="A20" sqref="A20"/>
      <selection pane="bottomRight" activeCell="F29" sqref="F29"/>
    </sheetView>
  </sheetViews>
  <sheetFormatPr defaultRowHeight="15" x14ac:dyDescent="0.25"/>
  <cols>
    <col min="1" max="1" width="22.7109375" customWidth="1"/>
    <col min="2" max="2" width="17.85546875" customWidth="1"/>
    <col min="3" max="11" width="14.85546875" bestFit="1" customWidth="1"/>
    <col min="12" max="12" width="14" customWidth="1"/>
    <col min="13" max="25" width="14.85546875" bestFit="1" customWidth="1"/>
  </cols>
  <sheetData>
    <row r="1" spans="1:85" s="16" customFormat="1" ht="18.75" x14ac:dyDescent="0.3">
      <c r="B1" s="16" t="s">
        <v>4</v>
      </c>
      <c r="C1" s="16" t="s">
        <v>5</v>
      </c>
      <c r="D1" s="16" t="s">
        <v>6</v>
      </c>
      <c r="E1" s="16" t="s">
        <v>7</v>
      </c>
      <c r="F1" s="16" t="s">
        <v>8</v>
      </c>
      <c r="G1" s="16" t="s">
        <v>9</v>
      </c>
      <c r="H1" s="16" t="s">
        <v>10</v>
      </c>
      <c r="I1" s="16" t="s">
        <v>11</v>
      </c>
      <c r="J1" s="16" t="s">
        <v>12</v>
      </c>
      <c r="K1" s="16" t="s">
        <v>13</v>
      </c>
      <c r="L1" s="16" t="s">
        <v>14</v>
      </c>
      <c r="M1" s="16" t="s">
        <v>15</v>
      </c>
      <c r="N1" s="16" t="s">
        <v>16</v>
      </c>
      <c r="O1" s="16" t="s">
        <v>17</v>
      </c>
      <c r="P1" s="16" t="s">
        <v>18</v>
      </c>
      <c r="Q1" s="16" t="s">
        <v>19</v>
      </c>
      <c r="R1" s="16" t="s">
        <v>20</v>
      </c>
      <c r="S1" s="16" t="s">
        <v>21</v>
      </c>
      <c r="T1" s="16" t="s">
        <v>22</v>
      </c>
      <c r="U1" s="16" t="s">
        <v>23</v>
      </c>
      <c r="V1" s="16" t="s">
        <v>24</v>
      </c>
      <c r="W1" s="16" t="s">
        <v>25</v>
      </c>
      <c r="X1" s="16" t="s">
        <v>26</v>
      </c>
      <c r="Y1" s="16" t="s">
        <v>27</v>
      </c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</row>
    <row r="2" spans="1:85" s="21" customFormat="1" x14ac:dyDescent="0.25">
      <c r="A2" s="19" t="s">
        <v>65</v>
      </c>
      <c r="B2" s="33">
        <v>0</v>
      </c>
      <c r="C2" s="33">
        <v>0</v>
      </c>
      <c r="D2" s="33">
        <v>0</v>
      </c>
      <c r="E2" s="33">
        <v>0</v>
      </c>
      <c r="F2" s="33">
        <v>0</v>
      </c>
      <c r="G2" s="33">
        <v>600</v>
      </c>
      <c r="H2" s="33">
        <v>600</v>
      </c>
      <c r="I2" s="33">
        <v>600</v>
      </c>
      <c r="J2" s="33">
        <v>600</v>
      </c>
      <c r="K2" s="33">
        <v>600</v>
      </c>
      <c r="L2" s="33">
        <v>600</v>
      </c>
      <c r="M2" s="33">
        <v>600</v>
      </c>
      <c r="N2" s="33">
        <v>1500</v>
      </c>
      <c r="O2" s="33">
        <v>1500</v>
      </c>
      <c r="P2" s="33">
        <v>1500</v>
      </c>
      <c r="Q2" s="33">
        <v>1500</v>
      </c>
      <c r="R2" s="33">
        <v>3000</v>
      </c>
      <c r="S2" s="33">
        <v>3000</v>
      </c>
      <c r="T2" s="33">
        <v>3000</v>
      </c>
      <c r="U2" s="33">
        <v>3000</v>
      </c>
      <c r="V2" s="33">
        <v>3000</v>
      </c>
      <c r="W2" s="33">
        <v>3000</v>
      </c>
      <c r="X2" s="33">
        <v>3000</v>
      </c>
      <c r="Y2" s="33">
        <v>3000</v>
      </c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</row>
    <row r="3" spans="1:85" s="21" customFormat="1" x14ac:dyDescent="0.25">
      <c r="A3" s="19" t="s">
        <v>66</v>
      </c>
      <c r="B3" s="33">
        <v>0</v>
      </c>
      <c r="C3" s="33">
        <v>0</v>
      </c>
      <c r="D3" s="33">
        <v>0</v>
      </c>
      <c r="E3" s="33">
        <v>0</v>
      </c>
      <c r="F3" s="33">
        <v>0</v>
      </c>
      <c r="G3" s="33">
        <v>0</v>
      </c>
      <c r="H3" s="33">
        <v>0</v>
      </c>
      <c r="I3" s="33">
        <v>0</v>
      </c>
      <c r="J3" s="33">
        <v>0</v>
      </c>
      <c r="K3" s="33">
        <v>0</v>
      </c>
      <c r="L3" s="33">
        <v>0</v>
      </c>
      <c r="M3" s="33">
        <v>0</v>
      </c>
      <c r="N3" s="33">
        <v>3000</v>
      </c>
      <c r="O3" s="33">
        <v>3000</v>
      </c>
      <c r="P3" s="33">
        <v>3000</v>
      </c>
      <c r="Q3" s="33">
        <v>3000</v>
      </c>
      <c r="R3" s="33">
        <v>3000</v>
      </c>
      <c r="S3" s="33">
        <v>3000</v>
      </c>
      <c r="T3" s="33">
        <v>3000</v>
      </c>
      <c r="U3" s="33">
        <v>3000</v>
      </c>
      <c r="V3" s="33">
        <v>3000</v>
      </c>
      <c r="W3" s="33">
        <v>3000</v>
      </c>
      <c r="X3" s="33">
        <v>3000</v>
      </c>
      <c r="Y3" s="33">
        <v>3000</v>
      </c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</row>
    <row r="4" spans="1:85" s="21" customFormat="1" x14ac:dyDescent="0.25">
      <c r="A4" s="19" t="s">
        <v>68</v>
      </c>
      <c r="B4" s="33">
        <v>60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33">
        <v>0</v>
      </c>
      <c r="I4" s="33">
        <v>0</v>
      </c>
      <c r="J4" s="33">
        <v>0</v>
      </c>
      <c r="K4" s="33">
        <v>0</v>
      </c>
      <c r="L4" s="33">
        <v>0</v>
      </c>
      <c r="M4" s="33">
        <v>0</v>
      </c>
      <c r="N4" s="33">
        <v>0</v>
      </c>
      <c r="O4" s="33">
        <v>0</v>
      </c>
      <c r="P4" s="33">
        <v>0</v>
      </c>
      <c r="Q4" s="33">
        <v>0</v>
      </c>
      <c r="R4" s="33">
        <v>0</v>
      </c>
      <c r="S4" s="33">
        <v>0</v>
      </c>
      <c r="T4" s="33">
        <v>0</v>
      </c>
      <c r="U4" s="33">
        <v>0</v>
      </c>
      <c r="V4" s="33">
        <v>0</v>
      </c>
      <c r="W4" s="33">
        <v>0</v>
      </c>
      <c r="X4" s="33">
        <v>0</v>
      </c>
      <c r="Y4" s="33">
        <v>0</v>
      </c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</row>
    <row r="5" spans="1:85" s="21" customFormat="1" x14ac:dyDescent="0.25">
      <c r="A5" s="19" t="s">
        <v>69</v>
      </c>
      <c r="B5" s="33">
        <v>500</v>
      </c>
      <c r="C5" s="33">
        <v>0</v>
      </c>
      <c r="D5" s="33">
        <v>0</v>
      </c>
      <c r="E5" s="33">
        <v>0</v>
      </c>
      <c r="F5" s="33">
        <v>0</v>
      </c>
      <c r="G5" s="33">
        <v>0</v>
      </c>
      <c r="H5" s="33">
        <v>0</v>
      </c>
      <c r="I5" s="33">
        <v>0</v>
      </c>
      <c r="J5" s="33">
        <v>0</v>
      </c>
      <c r="K5" s="33">
        <v>0</v>
      </c>
      <c r="L5" s="33">
        <v>0</v>
      </c>
      <c r="M5" s="33">
        <v>0</v>
      </c>
      <c r="N5" s="33">
        <v>0</v>
      </c>
      <c r="O5" s="33">
        <v>0</v>
      </c>
      <c r="P5" s="33">
        <v>0</v>
      </c>
      <c r="Q5" s="33">
        <v>0</v>
      </c>
      <c r="R5" s="33">
        <v>0</v>
      </c>
      <c r="S5" s="33">
        <v>0</v>
      </c>
      <c r="T5" s="33">
        <v>0</v>
      </c>
      <c r="U5" s="33">
        <v>0</v>
      </c>
      <c r="V5" s="33">
        <v>0</v>
      </c>
      <c r="W5" s="33">
        <v>0</v>
      </c>
      <c r="X5" s="33">
        <v>0</v>
      </c>
      <c r="Y5" s="33">
        <v>0</v>
      </c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</row>
    <row r="6" spans="1:85" s="21" customFormat="1" x14ac:dyDescent="0.25">
      <c r="A6" s="19" t="s">
        <v>75</v>
      </c>
      <c r="B6" s="33">
        <v>65</v>
      </c>
      <c r="C6" s="33">
        <v>65</v>
      </c>
      <c r="D6" s="33">
        <v>65</v>
      </c>
      <c r="E6" s="33">
        <v>65</v>
      </c>
      <c r="F6" s="33">
        <v>65</v>
      </c>
      <c r="G6" s="33">
        <v>65</v>
      </c>
      <c r="H6" s="33">
        <v>65</v>
      </c>
      <c r="I6" s="33">
        <v>65</v>
      </c>
      <c r="J6" s="33">
        <v>65</v>
      </c>
      <c r="K6" s="33">
        <v>65</v>
      </c>
      <c r="L6" s="33">
        <v>65</v>
      </c>
      <c r="M6" s="33">
        <v>65</v>
      </c>
      <c r="N6" s="33">
        <v>65</v>
      </c>
      <c r="O6" s="33">
        <v>65</v>
      </c>
      <c r="P6" s="33">
        <v>65</v>
      </c>
      <c r="Q6" s="33">
        <v>65</v>
      </c>
      <c r="R6" s="33" t="s">
        <v>60</v>
      </c>
      <c r="S6" s="33" t="s">
        <v>60</v>
      </c>
      <c r="T6" s="33" t="s">
        <v>60</v>
      </c>
      <c r="U6" s="33" t="s">
        <v>60</v>
      </c>
      <c r="V6" s="33" t="s">
        <v>60</v>
      </c>
      <c r="W6" s="33" t="s">
        <v>60</v>
      </c>
      <c r="X6" s="33" t="s">
        <v>60</v>
      </c>
      <c r="Y6" s="33" t="s">
        <v>60</v>
      </c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</row>
    <row r="7" spans="1:85" s="21" customFormat="1" x14ac:dyDescent="0.25">
      <c r="A7" s="19" t="s">
        <v>0</v>
      </c>
      <c r="B7" s="33">
        <v>120</v>
      </c>
      <c r="C7" s="33">
        <v>120</v>
      </c>
      <c r="D7" s="33">
        <v>120</v>
      </c>
      <c r="E7" s="33">
        <v>120</v>
      </c>
      <c r="F7" s="33">
        <v>120</v>
      </c>
      <c r="G7" s="33">
        <v>120</v>
      </c>
      <c r="H7" s="33">
        <v>120</v>
      </c>
      <c r="I7" s="33">
        <v>120</v>
      </c>
      <c r="J7" s="33">
        <v>120</v>
      </c>
      <c r="K7" s="33">
        <v>120</v>
      </c>
      <c r="L7" s="33">
        <v>120</v>
      </c>
      <c r="M7" s="33">
        <v>120</v>
      </c>
      <c r="N7" s="33">
        <v>120</v>
      </c>
      <c r="O7" s="33">
        <v>120</v>
      </c>
      <c r="P7" s="33">
        <v>120</v>
      </c>
      <c r="Q7" s="33">
        <v>120</v>
      </c>
      <c r="R7" s="33">
        <v>120</v>
      </c>
      <c r="S7" s="33">
        <v>120</v>
      </c>
      <c r="T7" s="33">
        <v>120</v>
      </c>
      <c r="U7" s="33">
        <v>120</v>
      </c>
      <c r="V7" s="33">
        <v>120</v>
      </c>
      <c r="W7" s="33">
        <v>120</v>
      </c>
      <c r="X7" s="33">
        <v>120</v>
      </c>
      <c r="Y7" s="33">
        <v>120</v>
      </c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</row>
    <row r="8" spans="1:85" s="21" customFormat="1" x14ac:dyDescent="0.25">
      <c r="A8" s="19" t="s">
        <v>3</v>
      </c>
      <c r="B8" s="33">
        <v>60</v>
      </c>
      <c r="C8" s="33">
        <v>60</v>
      </c>
      <c r="D8" s="33">
        <v>60</v>
      </c>
      <c r="E8" s="33">
        <v>60</v>
      </c>
      <c r="F8" s="33">
        <v>60</v>
      </c>
      <c r="G8" s="33">
        <v>60</v>
      </c>
      <c r="H8" s="33">
        <v>60</v>
      </c>
      <c r="I8" s="33">
        <v>60</v>
      </c>
      <c r="J8" s="33">
        <v>60</v>
      </c>
      <c r="K8" s="33">
        <v>60</v>
      </c>
      <c r="L8" s="33">
        <v>60</v>
      </c>
      <c r="M8" s="33">
        <v>60</v>
      </c>
      <c r="N8" s="33">
        <v>60</v>
      </c>
      <c r="O8" s="33">
        <v>60</v>
      </c>
      <c r="P8" s="33">
        <v>60</v>
      </c>
      <c r="Q8" s="33">
        <v>60</v>
      </c>
      <c r="R8" s="33">
        <v>60</v>
      </c>
      <c r="S8" s="33">
        <v>60</v>
      </c>
      <c r="T8" s="33">
        <v>60</v>
      </c>
      <c r="U8" s="33">
        <v>60</v>
      </c>
      <c r="V8" s="33">
        <v>60</v>
      </c>
      <c r="W8" s="33">
        <v>60</v>
      </c>
      <c r="X8" s="33">
        <v>60</v>
      </c>
      <c r="Y8" s="33">
        <v>60</v>
      </c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</row>
    <row r="9" spans="1:85" s="21" customFormat="1" x14ac:dyDescent="0.25">
      <c r="A9" s="19" t="s">
        <v>2</v>
      </c>
      <c r="B9" s="33">
        <v>80</v>
      </c>
      <c r="C9" s="33">
        <v>80</v>
      </c>
      <c r="D9" s="33">
        <v>80</v>
      </c>
      <c r="E9" s="33">
        <v>80</v>
      </c>
      <c r="F9" s="33">
        <v>80</v>
      </c>
      <c r="G9" s="33">
        <v>80</v>
      </c>
      <c r="H9" s="33">
        <v>80</v>
      </c>
      <c r="I9" s="33">
        <v>80</v>
      </c>
      <c r="J9" s="33">
        <v>80</v>
      </c>
      <c r="K9" s="33">
        <v>80</v>
      </c>
      <c r="L9" s="33">
        <v>80</v>
      </c>
      <c r="M9" s="33">
        <v>80</v>
      </c>
      <c r="N9" s="33">
        <v>80</v>
      </c>
      <c r="O9" s="33">
        <v>80</v>
      </c>
      <c r="P9" s="33">
        <v>80</v>
      </c>
      <c r="Q9" s="33">
        <v>80</v>
      </c>
      <c r="R9" s="33">
        <v>80</v>
      </c>
      <c r="S9" s="33">
        <v>80</v>
      </c>
      <c r="T9" s="33">
        <v>80</v>
      </c>
      <c r="U9" s="33">
        <v>80</v>
      </c>
      <c r="V9" s="33">
        <v>80</v>
      </c>
      <c r="W9" s="33">
        <v>80</v>
      </c>
      <c r="X9" s="33">
        <v>80</v>
      </c>
      <c r="Y9" s="33">
        <v>80</v>
      </c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</row>
    <row r="10" spans="1:85" s="20" customFormat="1" x14ac:dyDescent="0.25">
      <c r="A10" s="19" t="s">
        <v>1</v>
      </c>
      <c r="B10" s="33" t="s">
        <v>76</v>
      </c>
      <c r="C10" s="33" t="s">
        <v>76</v>
      </c>
      <c r="D10" s="33" t="s">
        <v>76</v>
      </c>
      <c r="E10" s="33" t="s">
        <v>76</v>
      </c>
      <c r="F10" s="33" t="s">
        <v>76</v>
      </c>
      <c r="G10" s="33" t="s">
        <v>76</v>
      </c>
      <c r="H10" s="33" t="s">
        <v>76</v>
      </c>
      <c r="I10" s="33" t="s">
        <v>76</v>
      </c>
      <c r="J10" s="33" t="s">
        <v>76</v>
      </c>
      <c r="K10" s="33" t="s">
        <v>76</v>
      </c>
      <c r="L10" s="33" t="s">
        <v>76</v>
      </c>
      <c r="M10" s="33" t="s">
        <v>76</v>
      </c>
      <c r="N10" s="33" t="s">
        <v>76</v>
      </c>
      <c r="O10" s="33" t="s">
        <v>76</v>
      </c>
      <c r="P10" s="33" t="s">
        <v>76</v>
      </c>
      <c r="Q10" s="33" t="s">
        <v>76</v>
      </c>
      <c r="R10" s="33">
        <v>350</v>
      </c>
      <c r="S10" s="33">
        <v>350</v>
      </c>
      <c r="T10" s="33">
        <v>350</v>
      </c>
      <c r="U10" s="33">
        <v>350</v>
      </c>
      <c r="V10" s="33">
        <v>350</v>
      </c>
      <c r="W10" s="33">
        <v>350</v>
      </c>
      <c r="X10" s="33">
        <v>350</v>
      </c>
      <c r="Y10" s="33">
        <v>350</v>
      </c>
    </row>
    <row r="11" spans="1:85" s="20" customFormat="1" x14ac:dyDescent="0.25">
      <c r="A11" s="19" t="s">
        <v>67</v>
      </c>
      <c r="B11" s="33">
        <v>60</v>
      </c>
      <c r="C11" s="33">
        <v>60</v>
      </c>
      <c r="D11" s="33">
        <v>60</v>
      </c>
      <c r="E11" s="33">
        <v>60</v>
      </c>
      <c r="F11" s="33">
        <v>60</v>
      </c>
      <c r="G11" s="33">
        <v>60</v>
      </c>
      <c r="H11" s="33">
        <v>60</v>
      </c>
      <c r="I11" s="33">
        <v>60</v>
      </c>
      <c r="J11" s="33">
        <v>60</v>
      </c>
      <c r="K11" s="33">
        <v>60</v>
      </c>
      <c r="L11" s="33">
        <v>60</v>
      </c>
      <c r="M11" s="33">
        <v>60</v>
      </c>
      <c r="N11" s="33">
        <v>60</v>
      </c>
      <c r="O11" s="33">
        <v>60</v>
      </c>
      <c r="P11" s="33">
        <v>60</v>
      </c>
      <c r="Q11" s="33">
        <v>60</v>
      </c>
      <c r="R11" s="33">
        <v>60</v>
      </c>
      <c r="S11" s="33">
        <v>60</v>
      </c>
      <c r="T11" s="33">
        <v>60</v>
      </c>
      <c r="U11" s="33">
        <v>60</v>
      </c>
      <c r="V11" s="33">
        <v>60</v>
      </c>
      <c r="W11" s="33">
        <v>60</v>
      </c>
      <c r="X11" s="33">
        <v>60</v>
      </c>
      <c r="Y11" s="33">
        <v>60</v>
      </c>
    </row>
    <row r="12" spans="1:85" s="20" customFormat="1" x14ac:dyDescent="0.25">
      <c r="A12" s="19" t="s">
        <v>81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3000</v>
      </c>
      <c r="L12" s="33">
        <v>3000</v>
      </c>
      <c r="M12" s="33">
        <v>3000</v>
      </c>
      <c r="N12" s="33">
        <v>3000</v>
      </c>
      <c r="O12" s="33">
        <v>3000</v>
      </c>
      <c r="P12" s="33">
        <v>3000</v>
      </c>
      <c r="Q12" s="33">
        <v>3000</v>
      </c>
      <c r="R12" s="33">
        <v>3000</v>
      </c>
      <c r="S12" s="33">
        <v>3000</v>
      </c>
      <c r="T12" s="33">
        <v>3000</v>
      </c>
      <c r="U12" s="33">
        <v>3000</v>
      </c>
      <c r="V12" s="33">
        <v>3000</v>
      </c>
      <c r="W12" s="33">
        <v>3000</v>
      </c>
      <c r="X12" s="33">
        <v>3000</v>
      </c>
      <c r="Y12" s="33">
        <v>3000</v>
      </c>
    </row>
    <row r="13" spans="1:85" s="20" customFormat="1" x14ac:dyDescent="0.25">
      <c r="A13" s="19" t="s">
        <v>80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3000</v>
      </c>
      <c r="O13" s="33">
        <v>3000</v>
      </c>
      <c r="P13" s="33">
        <v>3000</v>
      </c>
      <c r="Q13" s="33">
        <v>3000</v>
      </c>
      <c r="R13" s="33">
        <v>3000</v>
      </c>
      <c r="S13" s="33">
        <v>3000</v>
      </c>
      <c r="T13" s="33">
        <v>3000</v>
      </c>
      <c r="U13" s="33">
        <v>3000</v>
      </c>
      <c r="V13" s="33">
        <v>3000</v>
      </c>
      <c r="W13" s="33">
        <v>3000</v>
      </c>
      <c r="X13" s="33">
        <v>3000</v>
      </c>
      <c r="Y13" s="33">
        <v>3000</v>
      </c>
    </row>
    <row r="14" spans="1:85" s="20" customFormat="1" x14ac:dyDescent="0.25">
      <c r="A14" s="19" t="s">
        <v>82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3000</v>
      </c>
      <c r="Q14" s="33">
        <v>3000</v>
      </c>
      <c r="R14" s="33">
        <v>3000</v>
      </c>
      <c r="S14" s="33">
        <v>3000</v>
      </c>
      <c r="T14" s="33">
        <v>3000</v>
      </c>
      <c r="U14" s="33">
        <v>3000</v>
      </c>
      <c r="V14" s="33">
        <v>3000</v>
      </c>
      <c r="W14" s="33">
        <v>3000</v>
      </c>
      <c r="X14" s="33">
        <v>3000</v>
      </c>
      <c r="Y14" s="33">
        <v>3000</v>
      </c>
    </row>
    <row r="15" spans="1:85" s="20" customFormat="1" x14ac:dyDescent="0.25">
      <c r="A15" s="19" t="s">
        <v>83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3000</v>
      </c>
      <c r="O15" s="33">
        <v>3000</v>
      </c>
      <c r="P15" s="33">
        <v>3000</v>
      </c>
      <c r="Q15" s="33">
        <v>3000</v>
      </c>
      <c r="R15" s="33">
        <v>3000</v>
      </c>
      <c r="S15" s="33">
        <v>3000</v>
      </c>
      <c r="T15" s="33">
        <v>3000</v>
      </c>
      <c r="U15" s="33">
        <v>3000</v>
      </c>
      <c r="V15" s="33">
        <v>3000</v>
      </c>
      <c r="W15" s="33">
        <v>3000</v>
      </c>
      <c r="X15" s="33">
        <v>3000</v>
      </c>
      <c r="Y15" s="33">
        <v>3000</v>
      </c>
    </row>
    <row r="16" spans="1:85" s="20" customFormat="1" x14ac:dyDescent="0.25">
      <c r="A16" s="19" t="s">
        <v>84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3000</v>
      </c>
      <c r="T16" s="33">
        <v>3000</v>
      </c>
      <c r="U16" s="33">
        <v>3000</v>
      </c>
      <c r="V16" s="33">
        <v>3000</v>
      </c>
      <c r="W16" s="33">
        <v>3000</v>
      </c>
      <c r="X16" s="33">
        <v>3000</v>
      </c>
      <c r="Y16" s="33">
        <v>3000</v>
      </c>
    </row>
    <row r="17" spans="1:25" s="20" customFormat="1" x14ac:dyDescent="0.25">
      <c r="A17" s="19" t="s">
        <v>64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0</v>
      </c>
    </row>
    <row r="18" spans="1:25" s="20" customFormat="1" x14ac:dyDescent="0.25">
      <c r="A18" s="19" t="s">
        <v>64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3">
        <v>0</v>
      </c>
      <c r="V18" s="33">
        <v>0</v>
      </c>
      <c r="W18" s="33">
        <v>0</v>
      </c>
      <c r="X18" s="33">
        <v>0</v>
      </c>
      <c r="Y18" s="33">
        <v>0</v>
      </c>
    </row>
    <row r="19" spans="1:25" s="20" customFormat="1" x14ac:dyDescent="0.25">
      <c r="A19" s="19" t="s">
        <v>64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</row>
    <row r="20" spans="1:25" s="20" customFormat="1" x14ac:dyDescent="0.25">
      <c r="A20" s="19" t="s">
        <v>64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</row>
    <row r="21" spans="1:25" s="20" customFormat="1" x14ac:dyDescent="0.25">
      <c r="A21" s="19" t="s">
        <v>64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</row>
    <row r="22" spans="1:25" s="20" customFormat="1" x14ac:dyDescent="0.25">
      <c r="A22" s="19" t="s">
        <v>64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</row>
    <row r="23" spans="1:25" s="20" customFormat="1" x14ac:dyDescent="0.25">
      <c r="A23" s="19" t="s">
        <v>64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</row>
    <row r="24" spans="1:25" s="20" customFormat="1" x14ac:dyDescent="0.25">
      <c r="A24" s="19" t="s">
        <v>64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</row>
    <row r="25" spans="1:25" s="20" customFormat="1" x14ac:dyDescent="0.25">
      <c r="A25" s="19" t="s">
        <v>64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</row>
    <row r="26" spans="1:25" s="20" customFormat="1" x14ac:dyDescent="0.25">
      <c r="A26" s="19" t="s">
        <v>64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</row>
    <row r="27" spans="1:25" s="20" customFormat="1" x14ac:dyDescent="0.25">
      <c r="A27" s="19" t="s">
        <v>64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</row>
    <row r="28" spans="1:25" s="20" customFormat="1" x14ac:dyDescent="0.25">
      <c r="A28" s="19" t="s">
        <v>64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</row>
    <row r="29" spans="1:25" s="20" customFormat="1" x14ac:dyDescent="0.25">
      <c r="A29" s="19" t="s">
        <v>64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</row>
    <row r="30" spans="1:25" s="20" customFormat="1" x14ac:dyDescent="0.25">
      <c r="A30" s="19" t="s">
        <v>64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</row>
    <row r="31" spans="1:25" s="20" customFormat="1" x14ac:dyDescent="0.25">
      <c r="A31" s="19" t="s">
        <v>64</v>
      </c>
      <c r="B31" s="33">
        <v>0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33">
        <v>0</v>
      </c>
      <c r="U31" s="33">
        <v>0</v>
      </c>
      <c r="V31" s="33">
        <v>0</v>
      </c>
      <c r="W31" s="33">
        <v>0</v>
      </c>
      <c r="X31" s="33">
        <v>0</v>
      </c>
      <c r="Y31" s="33">
        <v>0</v>
      </c>
    </row>
    <row r="32" spans="1:25" s="20" customFormat="1" x14ac:dyDescent="0.25">
      <c r="A32" s="19" t="s">
        <v>64</v>
      </c>
      <c r="B32" s="33">
        <v>0</v>
      </c>
      <c r="C32" s="33">
        <v>0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</row>
    <row r="33" spans="1:64" s="20" customFormat="1" x14ac:dyDescent="0.25">
      <c r="A33" s="19" t="s">
        <v>64</v>
      </c>
      <c r="B33" s="33">
        <v>0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</row>
    <row r="34" spans="1:64" s="20" customFormat="1" x14ac:dyDescent="0.25">
      <c r="A34" s="19" t="s">
        <v>64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</row>
    <row r="35" spans="1:64" s="47" customFormat="1" x14ac:dyDescent="0.25">
      <c r="A35" s="19" t="s">
        <v>64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</row>
    <row r="36" spans="1:64" s="47" customFormat="1" x14ac:dyDescent="0.25">
      <c r="A36" s="19" t="s">
        <v>64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</row>
    <row r="37" spans="1:64" s="47" customFormat="1" x14ac:dyDescent="0.25">
      <c r="A37" s="19" t="s">
        <v>64</v>
      </c>
      <c r="B37" s="33">
        <v>0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3">
        <v>0</v>
      </c>
      <c r="V37" s="33">
        <v>0</v>
      </c>
      <c r="W37" s="33">
        <v>0</v>
      </c>
      <c r="X37" s="33">
        <v>0</v>
      </c>
      <c r="Y37" s="33">
        <v>0</v>
      </c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</row>
    <row r="38" spans="1:64" s="47" customFormat="1" x14ac:dyDescent="0.25">
      <c r="A38" s="19" t="s">
        <v>64</v>
      </c>
      <c r="B38" s="33">
        <v>0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0</v>
      </c>
      <c r="X38" s="33">
        <v>0</v>
      </c>
      <c r="Y38" s="33">
        <v>0</v>
      </c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</row>
    <row r="39" spans="1:64" s="47" customFormat="1" x14ac:dyDescent="0.25">
      <c r="A39" s="19" t="s">
        <v>64</v>
      </c>
      <c r="B39" s="33">
        <v>0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3">
        <v>0</v>
      </c>
      <c r="X39" s="33">
        <v>0</v>
      </c>
      <c r="Y39" s="33">
        <v>0</v>
      </c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</row>
    <row r="40" spans="1:64" s="47" customFormat="1" x14ac:dyDescent="0.25">
      <c r="A40" s="19" t="s">
        <v>64</v>
      </c>
      <c r="B40" s="33">
        <v>0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3">
        <v>0</v>
      </c>
      <c r="S40" s="33">
        <v>0</v>
      </c>
      <c r="T40" s="33">
        <v>0</v>
      </c>
      <c r="U40" s="33">
        <v>0</v>
      </c>
      <c r="V40" s="33">
        <v>0</v>
      </c>
      <c r="W40" s="33">
        <v>0</v>
      </c>
      <c r="X40" s="33">
        <v>0</v>
      </c>
      <c r="Y40" s="33">
        <v>0</v>
      </c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</row>
    <row r="41" spans="1:64" s="47" customFormat="1" x14ac:dyDescent="0.25">
      <c r="A41" s="19" t="s">
        <v>64</v>
      </c>
      <c r="B41" s="33">
        <v>0</v>
      </c>
      <c r="C41" s="33">
        <v>0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3">
        <v>0</v>
      </c>
      <c r="S41" s="33">
        <v>0</v>
      </c>
      <c r="T41" s="33">
        <v>0</v>
      </c>
      <c r="U41" s="33">
        <v>0</v>
      </c>
      <c r="V41" s="33">
        <v>0</v>
      </c>
      <c r="W41" s="33">
        <v>0</v>
      </c>
      <c r="X41" s="33">
        <v>0</v>
      </c>
      <c r="Y41" s="33">
        <v>0</v>
      </c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</row>
    <row r="42" spans="1:64" s="47" customFormat="1" x14ac:dyDescent="0.25">
      <c r="A42" s="19" t="s">
        <v>64</v>
      </c>
      <c r="B42" s="33">
        <v>0</v>
      </c>
      <c r="C42" s="33">
        <v>0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3">
        <v>0</v>
      </c>
      <c r="S42" s="33">
        <v>0</v>
      </c>
      <c r="T42" s="33">
        <v>0</v>
      </c>
      <c r="U42" s="33">
        <v>0</v>
      </c>
      <c r="V42" s="33">
        <v>0</v>
      </c>
      <c r="W42" s="33">
        <v>0</v>
      </c>
      <c r="X42" s="33">
        <v>0</v>
      </c>
      <c r="Y42" s="33">
        <v>0</v>
      </c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</row>
    <row r="43" spans="1:64" s="47" customFormat="1" x14ac:dyDescent="0.25">
      <c r="A43" s="19" t="s">
        <v>64</v>
      </c>
      <c r="B43" s="33">
        <v>0</v>
      </c>
      <c r="C43" s="33">
        <v>0</v>
      </c>
      <c r="D43" s="33">
        <v>0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</row>
    <row r="44" spans="1:64" s="47" customFormat="1" x14ac:dyDescent="0.25">
      <c r="A44" s="19" t="s">
        <v>64</v>
      </c>
      <c r="B44" s="33">
        <v>0</v>
      </c>
      <c r="C44" s="33">
        <v>0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</row>
    <row r="45" spans="1:64" s="47" customFormat="1" x14ac:dyDescent="0.25">
      <c r="A45" s="19" t="s">
        <v>64</v>
      </c>
      <c r="B45" s="33">
        <v>0</v>
      </c>
      <c r="C45" s="33">
        <v>0</v>
      </c>
      <c r="D45" s="33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0</v>
      </c>
      <c r="Y45" s="33">
        <v>0</v>
      </c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</row>
    <row r="46" spans="1:64" s="47" customFormat="1" x14ac:dyDescent="0.25">
      <c r="A46" s="19" t="s">
        <v>64</v>
      </c>
      <c r="B46" s="33">
        <v>0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33">
        <v>0</v>
      </c>
      <c r="Y46" s="33">
        <v>0</v>
      </c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</row>
    <row r="47" spans="1:64" s="47" customFormat="1" x14ac:dyDescent="0.25">
      <c r="A47" s="19" t="s">
        <v>64</v>
      </c>
      <c r="B47" s="33">
        <v>0</v>
      </c>
      <c r="C47" s="33">
        <v>0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</row>
    <row r="48" spans="1:64" s="47" customFormat="1" x14ac:dyDescent="0.25">
      <c r="A48" s="19" t="s">
        <v>64</v>
      </c>
      <c r="B48" s="33">
        <v>0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3">
        <v>0</v>
      </c>
      <c r="O48" s="33">
        <v>0</v>
      </c>
      <c r="P48" s="33">
        <v>0</v>
      </c>
      <c r="Q48" s="33">
        <v>0</v>
      </c>
      <c r="R48" s="33">
        <v>0</v>
      </c>
      <c r="S48" s="33">
        <v>0</v>
      </c>
      <c r="T48" s="33">
        <v>0</v>
      </c>
      <c r="U48" s="33">
        <v>0</v>
      </c>
      <c r="V48" s="33">
        <v>0</v>
      </c>
      <c r="W48" s="33">
        <v>0</v>
      </c>
      <c r="X48" s="33">
        <v>0</v>
      </c>
      <c r="Y48" s="33">
        <v>0</v>
      </c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</row>
    <row r="49" spans="1:64" s="47" customFormat="1" x14ac:dyDescent="0.25">
      <c r="A49" s="19" t="s">
        <v>64</v>
      </c>
      <c r="B49" s="33">
        <v>0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</row>
    <row r="50" spans="1:64" s="47" customFormat="1" x14ac:dyDescent="0.25">
      <c r="A50" s="19" t="s">
        <v>64</v>
      </c>
      <c r="B50" s="33">
        <v>0</v>
      </c>
      <c r="C50" s="33">
        <v>0</v>
      </c>
      <c r="D50" s="33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</row>
    <row r="51" spans="1:64" s="47" customFormat="1" x14ac:dyDescent="0.25">
      <c r="A51" s="19" t="s">
        <v>64</v>
      </c>
      <c r="B51" s="33">
        <v>0</v>
      </c>
      <c r="C51" s="33">
        <v>0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0</v>
      </c>
      <c r="Y51" s="33">
        <v>0</v>
      </c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</row>
    <row r="52" spans="1:64" s="47" customFormat="1" x14ac:dyDescent="0.25">
      <c r="A52" s="19" t="s">
        <v>64</v>
      </c>
      <c r="B52" s="33">
        <v>0</v>
      </c>
      <c r="C52" s="33">
        <v>0</v>
      </c>
      <c r="D52" s="33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33">
        <v>0</v>
      </c>
      <c r="R52" s="33">
        <v>0</v>
      </c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</row>
    <row r="53" spans="1:64" s="47" customFormat="1" x14ac:dyDescent="0.25">
      <c r="A53" s="19" t="s">
        <v>64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33">
        <v>0</v>
      </c>
      <c r="R53" s="33">
        <v>0</v>
      </c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0</v>
      </c>
      <c r="Y53" s="33">
        <v>0</v>
      </c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</row>
    <row r="54" spans="1:64" s="47" customFormat="1" x14ac:dyDescent="0.25">
      <c r="A54" s="19" t="s">
        <v>64</v>
      </c>
      <c r="B54" s="33">
        <v>0</v>
      </c>
      <c r="C54" s="33">
        <v>0</v>
      </c>
      <c r="D54" s="33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</row>
    <row r="55" spans="1:64" s="47" customFormat="1" x14ac:dyDescent="0.25">
      <c r="A55" s="19" t="s">
        <v>64</v>
      </c>
      <c r="B55" s="33">
        <v>0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  <c r="N55" s="33">
        <v>0</v>
      </c>
      <c r="O55" s="33">
        <v>0</v>
      </c>
      <c r="P55" s="33">
        <v>0</v>
      </c>
      <c r="Q55" s="33">
        <v>0</v>
      </c>
      <c r="R55" s="33">
        <v>0</v>
      </c>
      <c r="S55" s="33">
        <v>0</v>
      </c>
      <c r="T55" s="33">
        <v>0</v>
      </c>
      <c r="U55" s="33">
        <v>0</v>
      </c>
      <c r="V55" s="33">
        <v>0</v>
      </c>
      <c r="W55" s="33">
        <v>0</v>
      </c>
      <c r="X55" s="33">
        <v>0</v>
      </c>
      <c r="Y55" s="33">
        <v>0</v>
      </c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</row>
    <row r="56" spans="1:64" s="47" customFormat="1" x14ac:dyDescent="0.25">
      <c r="A56" s="19" t="s">
        <v>64</v>
      </c>
      <c r="B56" s="33">
        <v>0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33">
        <v>0</v>
      </c>
      <c r="N56" s="33">
        <v>0</v>
      </c>
      <c r="O56" s="33">
        <v>0</v>
      </c>
      <c r="P56" s="33">
        <v>0</v>
      </c>
      <c r="Q56" s="33">
        <v>0</v>
      </c>
      <c r="R56" s="33">
        <v>0</v>
      </c>
      <c r="S56" s="33">
        <v>0</v>
      </c>
      <c r="T56" s="33">
        <v>0</v>
      </c>
      <c r="U56" s="33">
        <v>0</v>
      </c>
      <c r="V56" s="33">
        <v>0</v>
      </c>
      <c r="W56" s="33">
        <v>0</v>
      </c>
      <c r="X56" s="33">
        <v>0</v>
      </c>
      <c r="Y56" s="33">
        <v>0</v>
      </c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</row>
    <row r="57" spans="1:64" s="47" customFormat="1" x14ac:dyDescent="0.25">
      <c r="A57" s="19" t="s">
        <v>64</v>
      </c>
      <c r="B57" s="33">
        <v>0</v>
      </c>
      <c r="C57" s="33">
        <v>0</v>
      </c>
      <c r="D57" s="33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3">
        <v>0</v>
      </c>
      <c r="M57" s="33">
        <v>0</v>
      </c>
      <c r="N57" s="33">
        <v>0</v>
      </c>
      <c r="O57" s="33">
        <v>0</v>
      </c>
      <c r="P57" s="33">
        <v>0</v>
      </c>
      <c r="Q57" s="33">
        <v>0</v>
      </c>
      <c r="R57" s="33">
        <v>0</v>
      </c>
      <c r="S57" s="33">
        <v>0</v>
      </c>
      <c r="T57" s="33">
        <v>0</v>
      </c>
      <c r="U57" s="33">
        <v>0</v>
      </c>
      <c r="V57" s="33">
        <v>0</v>
      </c>
      <c r="W57" s="33">
        <v>0</v>
      </c>
      <c r="X57" s="33">
        <v>0</v>
      </c>
      <c r="Y57" s="33">
        <v>0</v>
      </c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</row>
    <row r="58" spans="1:64" s="47" customFormat="1" x14ac:dyDescent="0.25">
      <c r="A58" s="19" t="s">
        <v>64</v>
      </c>
      <c r="B58" s="33">
        <v>0</v>
      </c>
      <c r="C58" s="33">
        <v>0</v>
      </c>
      <c r="D58" s="33">
        <v>0</v>
      </c>
      <c r="E58" s="33">
        <v>0</v>
      </c>
      <c r="F58" s="33">
        <v>0</v>
      </c>
      <c r="G58" s="33">
        <v>0</v>
      </c>
      <c r="H58" s="33">
        <v>0</v>
      </c>
      <c r="I58" s="33">
        <v>0</v>
      </c>
      <c r="J58" s="33">
        <v>0</v>
      </c>
      <c r="K58" s="33">
        <v>0</v>
      </c>
      <c r="L58" s="33">
        <v>0</v>
      </c>
      <c r="M58" s="33">
        <v>0</v>
      </c>
      <c r="N58" s="33">
        <v>0</v>
      </c>
      <c r="O58" s="33">
        <v>0</v>
      </c>
      <c r="P58" s="33">
        <v>0</v>
      </c>
      <c r="Q58" s="33">
        <v>0</v>
      </c>
      <c r="R58" s="33">
        <v>0</v>
      </c>
      <c r="S58" s="33">
        <v>0</v>
      </c>
      <c r="T58" s="33">
        <v>0</v>
      </c>
      <c r="U58" s="33">
        <v>0</v>
      </c>
      <c r="V58" s="33">
        <v>0</v>
      </c>
      <c r="W58" s="33">
        <v>0</v>
      </c>
      <c r="X58" s="33">
        <v>0</v>
      </c>
      <c r="Y58" s="33">
        <v>0</v>
      </c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</row>
    <row r="59" spans="1:64" s="47" customFormat="1" x14ac:dyDescent="0.25">
      <c r="A59" s="19" t="s">
        <v>64</v>
      </c>
      <c r="B59" s="33">
        <v>0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33">
        <v>0</v>
      </c>
      <c r="M59" s="33">
        <v>0</v>
      </c>
      <c r="N59" s="33">
        <v>0</v>
      </c>
      <c r="O59" s="33">
        <v>0</v>
      </c>
      <c r="P59" s="33">
        <v>0</v>
      </c>
      <c r="Q59" s="33">
        <v>0</v>
      </c>
      <c r="R59" s="33">
        <v>0</v>
      </c>
      <c r="S59" s="33">
        <v>0</v>
      </c>
      <c r="T59" s="33">
        <v>0</v>
      </c>
      <c r="U59" s="33">
        <v>0</v>
      </c>
      <c r="V59" s="33">
        <v>0</v>
      </c>
      <c r="W59" s="33">
        <v>0</v>
      </c>
      <c r="X59" s="33">
        <v>0</v>
      </c>
      <c r="Y59" s="33">
        <v>0</v>
      </c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</row>
    <row r="60" spans="1:64" s="47" customFormat="1" x14ac:dyDescent="0.25">
      <c r="A60" s="19" t="s">
        <v>64</v>
      </c>
      <c r="B60" s="33">
        <v>0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</row>
    <row r="61" spans="1:64" s="47" customFormat="1" x14ac:dyDescent="0.25">
      <c r="A61" s="19" t="s">
        <v>64</v>
      </c>
      <c r="B61" s="33">
        <v>0</v>
      </c>
      <c r="C61" s="33">
        <v>0</v>
      </c>
      <c r="D61" s="33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3">
        <v>0</v>
      </c>
      <c r="M61" s="33">
        <v>0</v>
      </c>
      <c r="N61" s="33">
        <v>0</v>
      </c>
      <c r="O61" s="33">
        <v>0</v>
      </c>
      <c r="P61" s="33">
        <v>0</v>
      </c>
      <c r="Q61" s="33">
        <v>0</v>
      </c>
      <c r="R61" s="33">
        <v>0</v>
      </c>
      <c r="S61" s="33">
        <v>0</v>
      </c>
      <c r="T61" s="33">
        <v>0</v>
      </c>
      <c r="U61" s="33">
        <v>0</v>
      </c>
      <c r="V61" s="33">
        <v>0</v>
      </c>
      <c r="W61" s="33">
        <v>0</v>
      </c>
      <c r="X61" s="33">
        <v>0</v>
      </c>
      <c r="Y61" s="33">
        <v>0</v>
      </c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</row>
    <row r="62" spans="1:64" s="47" customFormat="1" x14ac:dyDescent="0.25">
      <c r="A62" s="19" t="s">
        <v>64</v>
      </c>
      <c r="B62" s="33">
        <v>0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3">
        <v>0</v>
      </c>
      <c r="M62" s="33">
        <v>0</v>
      </c>
      <c r="N62" s="33">
        <v>0</v>
      </c>
      <c r="O62" s="33">
        <v>0</v>
      </c>
      <c r="P62" s="33">
        <v>0</v>
      </c>
      <c r="Q62" s="33">
        <v>0</v>
      </c>
      <c r="R62" s="33">
        <v>0</v>
      </c>
      <c r="S62" s="33">
        <v>0</v>
      </c>
      <c r="T62" s="33">
        <v>0</v>
      </c>
      <c r="U62" s="33">
        <v>0</v>
      </c>
      <c r="V62" s="33">
        <v>0</v>
      </c>
      <c r="W62" s="33">
        <v>0</v>
      </c>
      <c r="X62" s="33">
        <v>0</v>
      </c>
      <c r="Y62" s="33">
        <v>0</v>
      </c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</row>
    <row r="63" spans="1:64" s="47" customFormat="1" x14ac:dyDescent="0.25">
      <c r="A63" s="19" t="s">
        <v>64</v>
      </c>
      <c r="B63" s="33">
        <v>0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33">
        <v>0</v>
      </c>
      <c r="N63" s="33">
        <v>0</v>
      </c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</row>
    <row r="64" spans="1:64" s="47" customFormat="1" x14ac:dyDescent="0.25">
      <c r="A64" s="19" t="s">
        <v>64</v>
      </c>
      <c r="B64" s="33">
        <v>0</v>
      </c>
      <c r="C64" s="33">
        <v>0</v>
      </c>
      <c r="D64" s="33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33">
        <v>0</v>
      </c>
      <c r="M64" s="33">
        <v>0</v>
      </c>
      <c r="N64" s="33">
        <v>0</v>
      </c>
      <c r="O64" s="33">
        <v>0</v>
      </c>
      <c r="P64" s="33">
        <v>0</v>
      </c>
      <c r="Q64" s="33">
        <v>0</v>
      </c>
      <c r="R64" s="33">
        <v>0</v>
      </c>
      <c r="S64" s="33">
        <v>0</v>
      </c>
      <c r="T64" s="33">
        <v>0</v>
      </c>
      <c r="U64" s="33">
        <v>0</v>
      </c>
      <c r="V64" s="33">
        <v>0</v>
      </c>
      <c r="W64" s="33">
        <v>0</v>
      </c>
      <c r="X64" s="33">
        <v>0</v>
      </c>
      <c r="Y64" s="33">
        <v>0</v>
      </c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</row>
    <row r="65" spans="1:64" s="47" customFormat="1" x14ac:dyDescent="0.25">
      <c r="A65" s="19" t="s">
        <v>64</v>
      </c>
      <c r="B65" s="33">
        <v>0</v>
      </c>
      <c r="C65" s="33">
        <v>0</v>
      </c>
      <c r="D65" s="33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33">
        <v>0</v>
      </c>
      <c r="V65" s="33">
        <v>0</v>
      </c>
      <c r="W65" s="33">
        <v>0</v>
      </c>
      <c r="X65" s="33">
        <v>0</v>
      </c>
      <c r="Y65" s="33">
        <v>0</v>
      </c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</row>
    <row r="66" spans="1:64" s="47" customFormat="1" x14ac:dyDescent="0.25">
      <c r="A66" s="19" t="s">
        <v>64</v>
      </c>
      <c r="B66" s="33">
        <v>0</v>
      </c>
      <c r="C66" s="33">
        <v>0</v>
      </c>
      <c r="D66" s="33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</row>
    <row r="67" spans="1:64" s="47" customFormat="1" x14ac:dyDescent="0.25">
      <c r="A67" s="19" t="s">
        <v>64</v>
      </c>
      <c r="B67" s="33">
        <v>0</v>
      </c>
      <c r="C67" s="33">
        <v>0</v>
      </c>
      <c r="D67" s="33"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</row>
    <row r="68" spans="1:64" s="47" customFormat="1" x14ac:dyDescent="0.25">
      <c r="A68" s="19" t="s">
        <v>64</v>
      </c>
      <c r="B68" s="33">
        <v>0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  <c r="K68" s="33">
        <v>0</v>
      </c>
      <c r="L68" s="33">
        <v>0</v>
      </c>
      <c r="M68" s="33">
        <v>0</v>
      </c>
      <c r="N68" s="33">
        <v>0</v>
      </c>
      <c r="O68" s="33">
        <v>0</v>
      </c>
      <c r="P68" s="33">
        <v>0</v>
      </c>
      <c r="Q68" s="33">
        <v>0</v>
      </c>
      <c r="R68" s="33">
        <v>0</v>
      </c>
      <c r="S68" s="33">
        <v>0</v>
      </c>
      <c r="T68" s="33">
        <v>0</v>
      </c>
      <c r="U68" s="33">
        <v>0</v>
      </c>
      <c r="V68" s="33">
        <v>0</v>
      </c>
      <c r="W68" s="33">
        <v>0</v>
      </c>
      <c r="X68" s="33">
        <v>0</v>
      </c>
      <c r="Y68" s="33">
        <v>0</v>
      </c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</row>
    <row r="69" spans="1:64" s="47" customFormat="1" x14ac:dyDescent="0.25">
      <c r="A69" s="19" t="s">
        <v>64</v>
      </c>
      <c r="B69" s="33">
        <v>0</v>
      </c>
      <c r="C69" s="33">
        <v>0</v>
      </c>
      <c r="D69" s="33">
        <v>0</v>
      </c>
      <c r="E69" s="33">
        <v>0</v>
      </c>
      <c r="F69" s="33">
        <v>0</v>
      </c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3">
        <v>0</v>
      </c>
      <c r="M69" s="33">
        <v>0</v>
      </c>
      <c r="N69" s="33">
        <v>0</v>
      </c>
      <c r="O69" s="33">
        <v>0</v>
      </c>
      <c r="P69" s="33">
        <v>0</v>
      </c>
      <c r="Q69" s="33">
        <v>0</v>
      </c>
      <c r="R69" s="33">
        <v>0</v>
      </c>
      <c r="S69" s="33">
        <v>0</v>
      </c>
      <c r="T69" s="33">
        <v>0</v>
      </c>
      <c r="U69" s="33">
        <v>0</v>
      </c>
      <c r="V69" s="33">
        <v>0</v>
      </c>
      <c r="W69" s="33">
        <v>0</v>
      </c>
      <c r="X69" s="33">
        <v>0</v>
      </c>
      <c r="Y69" s="33">
        <v>0</v>
      </c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</row>
    <row r="70" spans="1:64" s="47" customFormat="1" x14ac:dyDescent="0.25">
      <c r="A70" s="19" t="s">
        <v>64</v>
      </c>
      <c r="B70" s="33">
        <v>0</v>
      </c>
      <c r="C70" s="33">
        <v>0</v>
      </c>
      <c r="D70" s="33">
        <v>0</v>
      </c>
      <c r="E70" s="33">
        <v>0</v>
      </c>
      <c r="F70" s="33">
        <v>0</v>
      </c>
      <c r="G70" s="33">
        <v>0</v>
      </c>
      <c r="H70" s="33">
        <v>0</v>
      </c>
      <c r="I70" s="33">
        <v>0</v>
      </c>
      <c r="J70" s="33">
        <v>0</v>
      </c>
      <c r="K70" s="33">
        <v>0</v>
      </c>
      <c r="L70" s="33">
        <v>0</v>
      </c>
      <c r="M70" s="33">
        <v>0</v>
      </c>
      <c r="N70" s="33">
        <v>0</v>
      </c>
      <c r="O70" s="33">
        <v>0</v>
      </c>
      <c r="P70" s="33">
        <v>0</v>
      </c>
      <c r="Q70" s="33">
        <v>0</v>
      </c>
      <c r="R70" s="33">
        <v>0</v>
      </c>
      <c r="S70" s="33">
        <v>0</v>
      </c>
      <c r="T70" s="33">
        <v>0</v>
      </c>
      <c r="U70" s="33">
        <v>0</v>
      </c>
      <c r="V70" s="33">
        <v>0</v>
      </c>
      <c r="W70" s="33">
        <v>0</v>
      </c>
      <c r="X70" s="33">
        <v>0</v>
      </c>
      <c r="Y70" s="33">
        <v>0</v>
      </c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</row>
    <row r="71" spans="1:64" s="47" customFormat="1" x14ac:dyDescent="0.25">
      <c r="A71" s="19" t="s">
        <v>64</v>
      </c>
      <c r="B71" s="33">
        <v>0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  <c r="H71" s="33">
        <v>0</v>
      </c>
      <c r="I71" s="33">
        <v>0</v>
      </c>
      <c r="J71" s="33">
        <v>0</v>
      </c>
      <c r="K71" s="33">
        <v>0</v>
      </c>
      <c r="L71" s="33">
        <v>0</v>
      </c>
      <c r="M71" s="33">
        <v>0</v>
      </c>
      <c r="N71" s="33">
        <v>0</v>
      </c>
      <c r="O71" s="33">
        <v>0</v>
      </c>
      <c r="P71" s="33">
        <v>0</v>
      </c>
      <c r="Q71" s="33">
        <v>0</v>
      </c>
      <c r="R71" s="33">
        <v>0</v>
      </c>
      <c r="S71" s="33">
        <v>0</v>
      </c>
      <c r="T71" s="33">
        <v>0</v>
      </c>
      <c r="U71" s="33">
        <v>0</v>
      </c>
      <c r="V71" s="33">
        <v>0</v>
      </c>
      <c r="W71" s="33">
        <v>0</v>
      </c>
      <c r="X71" s="33">
        <v>0</v>
      </c>
      <c r="Y71" s="33">
        <v>0</v>
      </c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</row>
    <row r="72" spans="1:64" s="47" customFormat="1" x14ac:dyDescent="0.25">
      <c r="A72" s="19" t="s">
        <v>64</v>
      </c>
      <c r="B72" s="33">
        <v>0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  <c r="H72" s="33">
        <v>0</v>
      </c>
      <c r="I72" s="33">
        <v>0</v>
      </c>
      <c r="J72" s="33">
        <v>0</v>
      </c>
      <c r="K72" s="33">
        <v>0</v>
      </c>
      <c r="L72" s="33">
        <v>0</v>
      </c>
      <c r="M72" s="33">
        <v>0</v>
      </c>
      <c r="N72" s="33">
        <v>0</v>
      </c>
      <c r="O72" s="33">
        <v>0</v>
      </c>
      <c r="P72" s="33">
        <v>0</v>
      </c>
      <c r="Q72" s="33">
        <v>0</v>
      </c>
      <c r="R72" s="33">
        <v>0</v>
      </c>
      <c r="S72" s="33">
        <v>0</v>
      </c>
      <c r="T72" s="33">
        <v>0</v>
      </c>
      <c r="U72" s="33">
        <v>0</v>
      </c>
      <c r="V72" s="33">
        <v>0</v>
      </c>
      <c r="W72" s="33">
        <v>0</v>
      </c>
      <c r="X72" s="33">
        <v>0</v>
      </c>
      <c r="Y72" s="33">
        <v>0</v>
      </c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</row>
    <row r="73" spans="1:64" s="47" customFormat="1" x14ac:dyDescent="0.25">
      <c r="A73" s="19" t="s">
        <v>64</v>
      </c>
      <c r="B73" s="33">
        <v>0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  <c r="H73" s="33">
        <v>0</v>
      </c>
      <c r="I73" s="33">
        <v>0</v>
      </c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33">
        <v>0</v>
      </c>
      <c r="P73" s="33">
        <v>0</v>
      </c>
      <c r="Q73" s="33">
        <v>0</v>
      </c>
      <c r="R73" s="33">
        <v>0</v>
      </c>
      <c r="S73" s="33">
        <v>0</v>
      </c>
      <c r="T73" s="33">
        <v>0</v>
      </c>
      <c r="U73" s="33">
        <v>0</v>
      </c>
      <c r="V73" s="33">
        <v>0</v>
      </c>
      <c r="W73" s="33">
        <v>0</v>
      </c>
      <c r="X73" s="33">
        <v>0</v>
      </c>
      <c r="Y73" s="33">
        <v>0</v>
      </c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</row>
    <row r="74" spans="1:64" s="47" customFormat="1" x14ac:dyDescent="0.25">
      <c r="A74" s="19" t="s">
        <v>64</v>
      </c>
      <c r="B74" s="33">
        <v>0</v>
      </c>
      <c r="C74" s="33">
        <v>0</v>
      </c>
      <c r="D74" s="33">
        <v>0</v>
      </c>
      <c r="E74" s="33">
        <v>0</v>
      </c>
      <c r="F74" s="33">
        <v>0</v>
      </c>
      <c r="G74" s="33">
        <v>0</v>
      </c>
      <c r="H74" s="33">
        <v>0</v>
      </c>
      <c r="I74" s="33">
        <v>0</v>
      </c>
      <c r="J74" s="33">
        <v>0</v>
      </c>
      <c r="K74" s="33">
        <v>0</v>
      </c>
      <c r="L74" s="33">
        <v>0</v>
      </c>
      <c r="M74" s="33">
        <v>0</v>
      </c>
      <c r="N74" s="33">
        <v>0</v>
      </c>
      <c r="O74" s="33">
        <v>0</v>
      </c>
      <c r="P74" s="33">
        <v>0</v>
      </c>
      <c r="Q74" s="33">
        <v>0</v>
      </c>
      <c r="R74" s="33">
        <v>0</v>
      </c>
      <c r="S74" s="33">
        <v>0</v>
      </c>
      <c r="T74" s="33">
        <v>0</v>
      </c>
      <c r="U74" s="33">
        <v>0</v>
      </c>
      <c r="V74" s="33">
        <v>0</v>
      </c>
      <c r="W74" s="33">
        <v>0</v>
      </c>
      <c r="X74" s="33">
        <v>0</v>
      </c>
      <c r="Y74" s="33">
        <v>0</v>
      </c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</row>
    <row r="75" spans="1:64" s="47" customFormat="1" x14ac:dyDescent="0.25">
      <c r="A75" s="19" t="s">
        <v>64</v>
      </c>
      <c r="B75" s="33">
        <v>0</v>
      </c>
      <c r="C75" s="33">
        <v>0</v>
      </c>
      <c r="D75" s="33">
        <v>0</v>
      </c>
      <c r="E75" s="33">
        <v>0</v>
      </c>
      <c r="F75" s="33">
        <v>0</v>
      </c>
      <c r="G75" s="33">
        <v>0</v>
      </c>
      <c r="H75" s="33">
        <v>0</v>
      </c>
      <c r="I75" s="33">
        <v>0</v>
      </c>
      <c r="J75" s="33">
        <v>0</v>
      </c>
      <c r="K75" s="33">
        <v>0</v>
      </c>
      <c r="L75" s="33">
        <v>0</v>
      </c>
      <c r="M75" s="33">
        <v>0</v>
      </c>
      <c r="N75" s="33">
        <v>0</v>
      </c>
      <c r="O75" s="33">
        <v>0</v>
      </c>
      <c r="P75" s="33">
        <v>0</v>
      </c>
      <c r="Q75" s="33">
        <v>0</v>
      </c>
      <c r="R75" s="33">
        <v>0</v>
      </c>
      <c r="S75" s="33">
        <v>0</v>
      </c>
      <c r="T75" s="33">
        <v>0</v>
      </c>
      <c r="U75" s="33">
        <v>0</v>
      </c>
      <c r="V75" s="33">
        <v>0</v>
      </c>
      <c r="W75" s="33">
        <v>0</v>
      </c>
      <c r="X75" s="33">
        <v>0</v>
      </c>
      <c r="Y75" s="33">
        <v>0</v>
      </c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</row>
    <row r="76" spans="1:64" s="47" customFormat="1" x14ac:dyDescent="0.25">
      <c r="A76" s="19" t="s">
        <v>64</v>
      </c>
      <c r="B76" s="33">
        <v>0</v>
      </c>
      <c r="C76" s="33">
        <v>0</v>
      </c>
      <c r="D76" s="33">
        <v>0</v>
      </c>
      <c r="E76" s="33">
        <v>0</v>
      </c>
      <c r="F76" s="33">
        <v>0</v>
      </c>
      <c r="G76" s="33">
        <v>0</v>
      </c>
      <c r="H76" s="33">
        <v>0</v>
      </c>
      <c r="I76" s="33">
        <v>0</v>
      </c>
      <c r="J76" s="33">
        <v>0</v>
      </c>
      <c r="K76" s="33">
        <v>0</v>
      </c>
      <c r="L76" s="33">
        <v>0</v>
      </c>
      <c r="M76" s="33">
        <v>0</v>
      </c>
      <c r="N76" s="33">
        <v>0</v>
      </c>
      <c r="O76" s="33">
        <v>0</v>
      </c>
      <c r="P76" s="33">
        <v>0</v>
      </c>
      <c r="Q76" s="33">
        <v>0</v>
      </c>
      <c r="R76" s="33">
        <v>0</v>
      </c>
      <c r="S76" s="33">
        <v>0</v>
      </c>
      <c r="T76" s="33">
        <v>0</v>
      </c>
      <c r="U76" s="33">
        <v>0</v>
      </c>
      <c r="V76" s="33">
        <v>0</v>
      </c>
      <c r="W76" s="33">
        <v>0</v>
      </c>
      <c r="X76" s="33">
        <v>0</v>
      </c>
      <c r="Y76" s="33">
        <v>0</v>
      </c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</row>
    <row r="77" spans="1:64" s="47" customFormat="1" x14ac:dyDescent="0.25">
      <c r="A77" s="19" t="s">
        <v>64</v>
      </c>
      <c r="B77" s="33">
        <v>0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  <c r="H77" s="33">
        <v>0</v>
      </c>
      <c r="I77" s="33">
        <v>0</v>
      </c>
      <c r="J77" s="33">
        <v>0</v>
      </c>
      <c r="K77" s="33">
        <v>0</v>
      </c>
      <c r="L77" s="33">
        <v>0</v>
      </c>
      <c r="M77" s="33">
        <v>0</v>
      </c>
      <c r="N77" s="33">
        <v>0</v>
      </c>
      <c r="O77" s="33">
        <v>0</v>
      </c>
      <c r="P77" s="33">
        <v>0</v>
      </c>
      <c r="Q77" s="33">
        <v>0</v>
      </c>
      <c r="R77" s="33">
        <v>0</v>
      </c>
      <c r="S77" s="33">
        <v>0</v>
      </c>
      <c r="T77" s="33">
        <v>0</v>
      </c>
      <c r="U77" s="33">
        <v>0</v>
      </c>
      <c r="V77" s="33">
        <v>0</v>
      </c>
      <c r="W77" s="33">
        <v>0</v>
      </c>
      <c r="X77" s="33">
        <v>0</v>
      </c>
      <c r="Y77" s="33">
        <v>0</v>
      </c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</row>
    <row r="78" spans="1:64" s="47" customFormat="1" x14ac:dyDescent="0.25">
      <c r="A78" s="19" t="s">
        <v>64</v>
      </c>
      <c r="B78" s="33">
        <v>0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  <c r="H78" s="33">
        <v>0</v>
      </c>
      <c r="I78" s="33">
        <v>0</v>
      </c>
      <c r="J78" s="33">
        <v>0</v>
      </c>
      <c r="K78" s="33">
        <v>0</v>
      </c>
      <c r="L78" s="33">
        <v>0</v>
      </c>
      <c r="M78" s="33">
        <v>0</v>
      </c>
      <c r="N78" s="33">
        <v>0</v>
      </c>
      <c r="O78" s="33">
        <v>0</v>
      </c>
      <c r="P78" s="33">
        <v>0</v>
      </c>
      <c r="Q78" s="33">
        <v>0</v>
      </c>
      <c r="R78" s="33">
        <v>0</v>
      </c>
      <c r="S78" s="33">
        <v>0</v>
      </c>
      <c r="T78" s="33">
        <v>0</v>
      </c>
      <c r="U78" s="33">
        <v>0</v>
      </c>
      <c r="V78" s="33">
        <v>0</v>
      </c>
      <c r="W78" s="33">
        <v>0</v>
      </c>
      <c r="X78" s="33">
        <v>0</v>
      </c>
      <c r="Y78" s="33">
        <v>0</v>
      </c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</row>
    <row r="79" spans="1:64" s="47" customFormat="1" x14ac:dyDescent="0.25">
      <c r="A79" s="19" t="s">
        <v>64</v>
      </c>
      <c r="B79" s="33">
        <v>0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  <c r="H79" s="33">
        <v>0</v>
      </c>
      <c r="I79" s="33">
        <v>0</v>
      </c>
      <c r="J79" s="33">
        <v>0</v>
      </c>
      <c r="K79" s="33">
        <v>0</v>
      </c>
      <c r="L79" s="33">
        <v>0</v>
      </c>
      <c r="M79" s="33">
        <v>0</v>
      </c>
      <c r="N79" s="33">
        <v>0</v>
      </c>
      <c r="O79" s="33">
        <v>0</v>
      </c>
      <c r="P79" s="33">
        <v>0</v>
      </c>
      <c r="Q79" s="33">
        <v>0</v>
      </c>
      <c r="R79" s="33">
        <v>0</v>
      </c>
      <c r="S79" s="33">
        <v>0</v>
      </c>
      <c r="T79" s="33">
        <v>0</v>
      </c>
      <c r="U79" s="33">
        <v>0</v>
      </c>
      <c r="V79" s="33">
        <v>0</v>
      </c>
      <c r="W79" s="33">
        <v>0</v>
      </c>
      <c r="X79" s="33">
        <v>0</v>
      </c>
      <c r="Y79" s="33">
        <v>0</v>
      </c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</row>
    <row r="80" spans="1:64" s="47" customFormat="1" x14ac:dyDescent="0.25">
      <c r="A80" s="19" t="s">
        <v>64</v>
      </c>
      <c r="B80" s="33">
        <v>0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  <c r="H80" s="33">
        <v>0</v>
      </c>
      <c r="I80" s="33">
        <v>0</v>
      </c>
      <c r="J80" s="33">
        <v>0</v>
      </c>
      <c r="K80" s="33">
        <v>0</v>
      </c>
      <c r="L80" s="33">
        <v>0</v>
      </c>
      <c r="M80" s="33">
        <v>0</v>
      </c>
      <c r="N80" s="33">
        <v>0</v>
      </c>
      <c r="O80" s="33">
        <v>0</v>
      </c>
      <c r="P80" s="33">
        <v>0</v>
      </c>
      <c r="Q80" s="33">
        <v>0</v>
      </c>
      <c r="R80" s="33">
        <v>0</v>
      </c>
      <c r="S80" s="33">
        <v>0</v>
      </c>
      <c r="T80" s="33">
        <v>0</v>
      </c>
      <c r="U80" s="33">
        <v>0</v>
      </c>
      <c r="V80" s="33">
        <v>0</v>
      </c>
      <c r="W80" s="33">
        <v>0</v>
      </c>
      <c r="X80" s="33">
        <v>0</v>
      </c>
      <c r="Y80" s="33">
        <v>0</v>
      </c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</row>
    <row r="81" spans="1:64" s="47" customFormat="1" x14ac:dyDescent="0.25">
      <c r="A81" s="19" t="s">
        <v>64</v>
      </c>
      <c r="B81" s="33">
        <v>0</v>
      </c>
      <c r="C81" s="33">
        <v>0</v>
      </c>
      <c r="D81" s="33">
        <v>0</v>
      </c>
      <c r="E81" s="33">
        <v>0</v>
      </c>
      <c r="F81" s="33">
        <v>0</v>
      </c>
      <c r="G81" s="33">
        <v>0</v>
      </c>
      <c r="H81" s="33">
        <v>0</v>
      </c>
      <c r="I81" s="33">
        <v>0</v>
      </c>
      <c r="J81" s="33">
        <v>0</v>
      </c>
      <c r="K81" s="33">
        <v>0</v>
      </c>
      <c r="L81" s="33">
        <v>0</v>
      </c>
      <c r="M81" s="33">
        <v>0</v>
      </c>
      <c r="N81" s="33">
        <v>0</v>
      </c>
      <c r="O81" s="33">
        <v>0</v>
      </c>
      <c r="P81" s="33">
        <v>0</v>
      </c>
      <c r="Q81" s="33">
        <v>0</v>
      </c>
      <c r="R81" s="33">
        <v>0</v>
      </c>
      <c r="S81" s="33">
        <v>0</v>
      </c>
      <c r="T81" s="33">
        <v>0</v>
      </c>
      <c r="U81" s="33">
        <v>0</v>
      </c>
      <c r="V81" s="33">
        <v>0</v>
      </c>
      <c r="W81" s="33">
        <v>0</v>
      </c>
      <c r="X81" s="33">
        <v>0</v>
      </c>
      <c r="Y81" s="33">
        <v>0</v>
      </c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</row>
    <row r="82" spans="1:64" s="47" customFormat="1" x14ac:dyDescent="0.25">
      <c r="A82" s="19" t="s">
        <v>64</v>
      </c>
      <c r="B82" s="33">
        <v>0</v>
      </c>
      <c r="C82" s="33">
        <v>0</v>
      </c>
      <c r="D82" s="33">
        <v>0</v>
      </c>
      <c r="E82" s="33">
        <v>0</v>
      </c>
      <c r="F82" s="33">
        <v>0</v>
      </c>
      <c r="G82" s="33">
        <v>0</v>
      </c>
      <c r="H82" s="33">
        <v>0</v>
      </c>
      <c r="I82" s="33">
        <v>0</v>
      </c>
      <c r="J82" s="33">
        <v>0</v>
      </c>
      <c r="K82" s="33">
        <v>0</v>
      </c>
      <c r="L82" s="33">
        <v>0</v>
      </c>
      <c r="M82" s="33">
        <v>0</v>
      </c>
      <c r="N82" s="33">
        <v>0</v>
      </c>
      <c r="O82" s="33">
        <v>0</v>
      </c>
      <c r="P82" s="33">
        <v>0</v>
      </c>
      <c r="Q82" s="33">
        <v>0</v>
      </c>
      <c r="R82" s="33">
        <v>0</v>
      </c>
      <c r="S82" s="33">
        <v>0</v>
      </c>
      <c r="T82" s="33">
        <v>0</v>
      </c>
      <c r="U82" s="33">
        <v>0</v>
      </c>
      <c r="V82" s="33">
        <v>0</v>
      </c>
      <c r="W82" s="33">
        <v>0</v>
      </c>
      <c r="X82" s="33">
        <v>0</v>
      </c>
      <c r="Y82" s="33">
        <v>0</v>
      </c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</row>
    <row r="83" spans="1:64" s="47" customFormat="1" x14ac:dyDescent="0.25">
      <c r="A83" s="19" t="s">
        <v>64</v>
      </c>
      <c r="B83" s="33">
        <v>0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  <c r="H83" s="33">
        <v>0</v>
      </c>
      <c r="I83" s="33">
        <v>0</v>
      </c>
      <c r="J83" s="33">
        <v>0</v>
      </c>
      <c r="K83" s="33">
        <v>0</v>
      </c>
      <c r="L83" s="33">
        <v>0</v>
      </c>
      <c r="M83" s="33">
        <v>0</v>
      </c>
      <c r="N83" s="33">
        <v>0</v>
      </c>
      <c r="O83" s="33">
        <v>0</v>
      </c>
      <c r="P83" s="33">
        <v>0</v>
      </c>
      <c r="Q83" s="33">
        <v>0</v>
      </c>
      <c r="R83" s="33">
        <v>0</v>
      </c>
      <c r="S83" s="33">
        <v>0</v>
      </c>
      <c r="T83" s="33">
        <v>0</v>
      </c>
      <c r="U83" s="33">
        <v>0</v>
      </c>
      <c r="V83" s="33">
        <v>0</v>
      </c>
      <c r="W83" s="33">
        <v>0</v>
      </c>
      <c r="X83" s="33">
        <v>0</v>
      </c>
      <c r="Y83" s="33">
        <v>0</v>
      </c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</row>
    <row r="84" spans="1:64" s="47" customFormat="1" x14ac:dyDescent="0.25">
      <c r="A84" s="19" t="s">
        <v>64</v>
      </c>
      <c r="B84" s="33">
        <v>0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v>0</v>
      </c>
      <c r="P84" s="33">
        <v>0</v>
      </c>
      <c r="Q84" s="33">
        <v>0</v>
      </c>
      <c r="R84" s="33">
        <v>0</v>
      </c>
      <c r="S84" s="33">
        <v>0</v>
      </c>
      <c r="T84" s="33">
        <v>0</v>
      </c>
      <c r="U84" s="33">
        <v>0</v>
      </c>
      <c r="V84" s="33">
        <v>0</v>
      </c>
      <c r="W84" s="33">
        <v>0</v>
      </c>
      <c r="X84" s="33">
        <v>0</v>
      </c>
      <c r="Y84" s="33">
        <v>0</v>
      </c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</row>
    <row r="85" spans="1:64" s="47" customFormat="1" x14ac:dyDescent="0.25">
      <c r="A85" s="19" t="s">
        <v>64</v>
      </c>
      <c r="B85" s="33">
        <v>0</v>
      </c>
      <c r="C85" s="33">
        <v>0</v>
      </c>
      <c r="D85" s="33">
        <v>0</v>
      </c>
      <c r="E85" s="33">
        <v>0</v>
      </c>
      <c r="F85" s="33">
        <v>0</v>
      </c>
      <c r="G85" s="33">
        <v>0</v>
      </c>
      <c r="H85" s="33">
        <v>0</v>
      </c>
      <c r="I85" s="33">
        <v>0</v>
      </c>
      <c r="J85" s="33">
        <v>0</v>
      </c>
      <c r="K85" s="33">
        <v>0</v>
      </c>
      <c r="L85" s="33">
        <v>0</v>
      </c>
      <c r="M85" s="33">
        <v>0</v>
      </c>
      <c r="N85" s="33">
        <v>0</v>
      </c>
      <c r="O85" s="33">
        <v>0</v>
      </c>
      <c r="P85" s="33">
        <v>0</v>
      </c>
      <c r="Q85" s="33">
        <v>0</v>
      </c>
      <c r="R85" s="33">
        <v>0</v>
      </c>
      <c r="S85" s="33">
        <v>0</v>
      </c>
      <c r="T85" s="33">
        <v>0</v>
      </c>
      <c r="U85" s="33">
        <v>0</v>
      </c>
      <c r="V85" s="33">
        <v>0</v>
      </c>
      <c r="W85" s="33">
        <v>0</v>
      </c>
      <c r="X85" s="33">
        <v>0</v>
      </c>
      <c r="Y85" s="33">
        <v>0</v>
      </c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</row>
    <row r="86" spans="1:64" s="47" customFormat="1" x14ac:dyDescent="0.25">
      <c r="A86" s="19" t="s">
        <v>64</v>
      </c>
      <c r="B86" s="33">
        <v>0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  <c r="H86" s="33">
        <v>0</v>
      </c>
      <c r="I86" s="33">
        <v>0</v>
      </c>
      <c r="J86" s="33">
        <v>0</v>
      </c>
      <c r="K86" s="33">
        <v>0</v>
      </c>
      <c r="L86" s="33">
        <v>0</v>
      </c>
      <c r="M86" s="33">
        <v>0</v>
      </c>
      <c r="N86" s="33">
        <v>0</v>
      </c>
      <c r="O86" s="33">
        <v>0</v>
      </c>
      <c r="P86" s="33">
        <v>0</v>
      </c>
      <c r="Q86" s="33">
        <v>0</v>
      </c>
      <c r="R86" s="33">
        <v>0</v>
      </c>
      <c r="S86" s="33">
        <v>0</v>
      </c>
      <c r="T86" s="33">
        <v>0</v>
      </c>
      <c r="U86" s="33">
        <v>0</v>
      </c>
      <c r="V86" s="33">
        <v>0</v>
      </c>
      <c r="W86" s="33">
        <v>0</v>
      </c>
      <c r="X86" s="33">
        <v>0</v>
      </c>
      <c r="Y86" s="33">
        <v>0</v>
      </c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</row>
    <row r="87" spans="1:64" s="47" customFormat="1" x14ac:dyDescent="0.25">
      <c r="A87" s="19" t="s">
        <v>64</v>
      </c>
      <c r="B87" s="33">
        <v>0</v>
      </c>
      <c r="C87" s="33">
        <v>0</v>
      </c>
      <c r="D87" s="33">
        <v>0</v>
      </c>
      <c r="E87" s="33">
        <v>0</v>
      </c>
      <c r="F87" s="33">
        <v>0</v>
      </c>
      <c r="G87" s="33">
        <v>0</v>
      </c>
      <c r="H87" s="33">
        <v>0</v>
      </c>
      <c r="I87" s="33">
        <v>0</v>
      </c>
      <c r="J87" s="33">
        <v>0</v>
      </c>
      <c r="K87" s="33">
        <v>0</v>
      </c>
      <c r="L87" s="33">
        <v>0</v>
      </c>
      <c r="M87" s="33">
        <v>0</v>
      </c>
      <c r="N87" s="33">
        <v>0</v>
      </c>
      <c r="O87" s="33">
        <v>0</v>
      </c>
      <c r="P87" s="33">
        <v>0</v>
      </c>
      <c r="Q87" s="33">
        <v>0</v>
      </c>
      <c r="R87" s="33">
        <v>0</v>
      </c>
      <c r="S87" s="33">
        <v>0</v>
      </c>
      <c r="T87" s="33">
        <v>0</v>
      </c>
      <c r="U87" s="33">
        <v>0</v>
      </c>
      <c r="V87" s="33">
        <v>0</v>
      </c>
      <c r="W87" s="33">
        <v>0</v>
      </c>
      <c r="X87" s="33">
        <v>0</v>
      </c>
      <c r="Y87" s="33">
        <v>0</v>
      </c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</row>
    <row r="88" spans="1:64" s="47" customFormat="1" x14ac:dyDescent="0.25">
      <c r="A88" s="19" t="s">
        <v>64</v>
      </c>
      <c r="B88" s="33">
        <v>0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  <c r="H88" s="33">
        <v>0</v>
      </c>
      <c r="I88" s="33">
        <v>0</v>
      </c>
      <c r="J88" s="33">
        <v>0</v>
      </c>
      <c r="K88" s="33">
        <v>0</v>
      </c>
      <c r="L88" s="33">
        <v>0</v>
      </c>
      <c r="M88" s="33">
        <v>0</v>
      </c>
      <c r="N88" s="33">
        <v>0</v>
      </c>
      <c r="O88" s="33">
        <v>0</v>
      </c>
      <c r="P88" s="33">
        <v>0</v>
      </c>
      <c r="Q88" s="33">
        <v>0</v>
      </c>
      <c r="R88" s="33">
        <v>0</v>
      </c>
      <c r="S88" s="33">
        <v>0</v>
      </c>
      <c r="T88" s="33">
        <v>0</v>
      </c>
      <c r="U88" s="33">
        <v>0</v>
      </c>
      <c r="V88" s="33">
        <v>0</v>
      </c>
      <c r="W88" s="33">
        <v>0</v>
      </c>
      <c r="X88" s="33">
        <v>0</v>
      </c>
      <c r="Y88" s="33">
        <v>0</v>
      </c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</row>
    <row r="89" spans="1:64" s="47" customFormat="1" x14ac:dyDescent="0.25">
      <c r="A89" s="19" t="s">
        <v>64</v>
      </c>
      <c r="B89" s="33">
        <v>0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  <c r="H89" s="33">
        <v>0</v>
      </c>
      <c r="I89" s="33">
        <v>0</v>
      </c>
      <c r="J89" s="33">
        <v>0</v>
      </c>
      <c r="K89" s="33">
        <v>0</v>
      </c>
      <c r="L89" s="33">
        <v>0</v>
      </c>
      <c r="M89" s="33">
        <v>0</v>
      </c>
      <c r="N89" s="33">
        <v>0</v>
      </c>
      <c r="O89" s="33">
        <v>0</v>
      </c>
      <c r="P89" s="33">
        <v>0</v>
      </c>
      <c r="Q89" s="33">
        <v>0</v>
      </c>
      <c r="R89" s="33">
        <v>0</v>
      </c>
      <c r="S89" s="33">
        <v>0</v>
      </c>
      <c r="T89" s="33">
        <v>0</v>
      </c>
      <c r="U89" s="33">
        <v>0</v>
      </c>
      <c r="V89" s="33">
        <v>0</v>
      </c>
      <c r="W89" s="33">
        <v>0</v>
      </c>
      <c r="X89" s="33">
        <v>0</v>
      </c>
      <c r="Y89" s="33">
        <v>0</v>
      </c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</row>
    <row r="90" spans="1:64" s="47" customFormat="1" x14ac:dyDescent="0.25">
      <c r="A90" s="19" t="s">
        <v>64</v>
      </c>
      <c r="B90" s="33">
        <v>0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  <c r="H90" s="33">
        <v>0</v>
      </c>
      <c r="I90" s="33">
        <v>0</v>
      </c>
      <c r="J90" s="33">
        <v>0</v>
      </c>
      <c r="K90" s="33">
        <v>0</v>
      </c>
      <c r="L90" s="33">
        <v>0</v>
      </c>
      <c r="M90" s="33">
        <v>0</v>
      </c>
      <c r="N90" s="33">
        <v>0</v>
      </c>
      <c r="O90" s="33">
        <v>0</v>
      </c>
      <c r="P90" s="33">
        <v>0</v>
      </c>
      <c r="Q90" s="33">
        <v>0</v>
      </c>
      <c r="R90" s="33">
        <v>0</v>
      </c>
      <c r="S90" s="33">
        <v>0</v>
      </c>
      <c r="T90" s="33">
        <v>0</v>
      </c>
      <c r="U90" s="33">
        <v>0</v>
      </c>
      <c r="V90" s="33">
        <v>0</v>
      </c>
      <c r="W90" s="33">
        <v>0</v>
      </c>
      <c r="X90" s="33">
        <v>0</v>
      </c>
      <c r="Y90" s="33">
        <v>0</v>
      </c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</row>
    <row r="91" spans="1:64" s="47" customFormat="1" x14ac:dyDescent="0.25">
      <c r="A91" s="19" t="s">
        <v>64</v>
      </c>
      <c r="B91" s="33">
        <v>0</v>
      </c>
      <c r="C91" s="33">
        <v>0</v>
      </c>
      <c r="D91" s="33">
        <v>0</v>
      </c>
      <c r="E91" s="33">
        <v>0</v>
      </c>
      <c r="F91" s="33">
        <v>0</v>
      </c>
      <c r="G91" s="33">
        <v>0</v>
      </c>
      <c r="H91" s="33">
        <v>0</v>
      </c>
      <c r="I91" s="33">
        <v>0</v>
      </c>
      <c r="J91" s="33">
        <v>0</v>
      </c>
      <c r="K91" s="33">
        <v>0</v>
      </c>
      <c r="L91" s="33">
        <v>0</v>
      </c>
      <c r="M91" s="33">
        <v>0</v>
      </c>
      <c r="N91" s="33">
        <v>0</v>
      </c>
      <c r="O91" s="33">
        <v>0</v>
      </c>
      <c r="P91" s="33">
        <v>0</v>
      </c>
      <c r="Q91" s="33">
        <v>0</v>
      </c>
      <c r="R91" s="33">
        <v>0</v>
      </c>
      <c r="S91" s="33">
        <v>0</v>
      </c>
      <c r="T91" s="33">
        <v>0</v>
      </c>
      <c r="U91" s="33">
        <v>0</v>
      </c>
      <c r="V91" s="33">
        <v>0</v>
      </c>
      <c r="W91" s="33">
        <v>0</v>
      </c>
      <c r="X91" s="33">
        <v>0</v>
      </c>
      <c r="Y91" s="33">
        <v>0</v>
      </c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</row>
    <row r="92" spans="1:64" s="47" customFormat="1" x14ac:dyDescent="0.25">
      <c r="A92" s="19" t="s">
        <v>64</v>
      </c>
      <c r="B92" s="33">
        <v>0</v>
      </c>
      <c r="C92" s="33">
        <v>0</v>
      </c>
      <c r="D92" s="33">
        <v>0</v>
      </c>
      <c r="E92" s="33">
        <v>0</v>
      </c>
      <c r="F92" s="33">
        <v>0</v>
      </c>
      <c r="G92" s="33">
        <v>0</v>
      </c>
      <c r="H92" s="33">
        <v>0</v>
      </c>
      <c r="I92" s="33">
        <v>0</v>
      </c>
      <c r="J92" s="33">
        <v>0</v>
      </c>
      <c r="K92" s="33">
        <v>0</v>
      </c>
      <c r="L92" s="33">
        <v>0</v>
      </c>
      <c r="M92" s="33">
        <v>0</v>
      </c>
      <c r="N92" s="33">
        <v>0</v>
      </c>
      <c r="O92" s="33">
        <v>0</v>
      </c>
      <c r="P92" s="33">
        <v>0</v>
      </c>
      <c r="Q92" s="33">
        <v>0</v>
      </c>
      <c r="R92" s="33">
        <v>0</v>
      </c>
      <c r="S92" s="33">
        <v>0</v>
      </c>
      <c r="T92" s="33">
        <v>0</v>
      </c>
      <c r="U92" s="33">
        <v>0</v>
      </c>
      <c r="V92" s="33">
        <v>0</v>
      </c>
      <c r="W92" s="33">
        <v>0</v>
      </c>
      <c r="X92" s="33">
        <v>0</v>
      </c>
      <c r="Y92" s="33">
        <v>0</v>
      </c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</row>
    <row r="93" spans="1:64" s="47" customFormat="1" x14ac:dyDescent="0.25">
      <c r="A93" s="19" t="s">
        <v>64</v>
      </c>
      <c r="B93" s="33">
        <v>0</v>
      </c>
      <c r="C93" s="33">
        <v>0</v>
      </c>
      <c r="D93" s="33">
        <v>0</v>
      </c>
      <c r="E93" s="33">
        <v>0</v>
      </c>
      <c r="F93" s="33">
        <v>0</v>
      </c>
      <c r="G93" s="33">
        <v>0</v>
      </c>
      <c r="H93" s="33">
        <v>0</v>
      </c>
      <c r="I93" s="33">
        <v>0</v>
      </c>
      <c r="J93" s="33">
        <v>0</v>
      </c>
      <c r="K93" s="33">
        <v>0</v>
      </c>
      <c r="L93" s="33">
        <v>0</v>
      </c>
      <c r="M93" s="33">
        <v>0</v>
      </c>
      <c r="N93" s="33">
        <v>0</v>
      </c>
      <c r="O93" s="33">
        <v>0</v>
      </c>
      <c r="P93" s="33">
        <v>0</v>
      </c>
      <c r="Q93" s="33">
        <v>0</v>
      </c>
      <c r="R93" s="33">
        <v>0</v>
      </c>
      <c r="S93" s="33">
        <v>0</v>
      </c>
      <c r="T93" s="33">
        <v>0</v>
      </c>
      <c r="U93" s="33">
        <v>0</v>
      </c>
      <c r="V93" s="33">
        <v>0</v>
      </c>
      <c r="W93" s="33">
        <v>0</v>
      </c>
      <c r="X93" s="33">
        <v>0</v>
      </c>
      <c r="Y93" s="33">
        <v>0</v>
      </c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</row>
    <row r="94" spans="1:64" s="47" customFormat="1" x14ac:dyDescent="0.25">
      <c r="A94" s="19" t="s">
        <v>64</v>
      </c>
      <c r="B94" s="33">
        <v>0</v>
      </c>
      <c r="C94" s="33">
        <v>0</v>
      </c>
      <c r="D94" s="33">
        <v>0</v>
      </c>
      <c r="E94" s="33">
        <v>0</v>
      </c>
      <c r="F94" s="33">
        <v>0</v>
      </c>
      <c r="G94" s="33">
        <v>0</v>
      </c>
      <c r="H94" s="33">
        <v>0</v>
      </c>
      <c r="I94" s="33">
        <v>0</v>
      </c>
      <c r="J94" s="33">
        <v>0</v>
      </c>
      <c r="K94" s="33">
        <v>0</v>
      </c>
      <c r="L94" s="33">
        <v>0</v>
      </c>
      <c r="M94" s="33">
        <v>0</v>
      </c>
      <c r="N94" s="33">
        <v>0</v>
      </c>
      <c r="O94" s="33">
        <v>0</v>
      </c>
      <c r="P94" s="33">
        <v>0</v>
      </c>
      <c r="Q94" s="33">
        <v>0</v>
      </c>
      <c r="R94" s="33">
        <v>0</v>
      </c>
      <c r="S94" s="33">
        <v>0</v>
      </c>
      <c r="T94" s="33">
        <v>0</v>
      </c>
      <c r="U94" s="33">
        <v>0</v>
      </c>
      <c r="V94" s="33">
        <v>0</v>
      </c>
      <c r="W94" s="33">
        <v>0</v>
      </c>
      <c r="X94" s="33">
        <v>0</v>
      </c>
      <c r="Y94" s="33">
        <v>0</v>
      </c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</row>
    <row r="95" spans="1:64" s="47" customFormat="1" x14ac:dyDescent="0.25">
      <c r="A95" s="49" t="s">
        <v>64</v>
      </c>
      <c r="B95" s="33">
        <v>0</v>
      </c>
      <c r="C95" s="33">
        <v>0</v>
      </c>
      <c r="D95" s="33">
        <v>0</v>
      </c>
      <c r="E95" s="33">
        <v>0</v>
      </c>
      <c r="F95" s="33">
        <v>0</v>
      </c>
      <c r="G95" s="33">
        <v>0</v>
      </c>
      <c r="H95" s="33">
        <v>0</v>
      </c>
      <c r="I95" s="33">
        <v>0</v>
      </c>
      <c r="J95" s="33">
        <v>0</v>
      </c>
      <c r="K95" s="33">
        <v>0</v>
      </c>
      <c r="L95" s="33">
        <v>0</v>
      </c>
      <c r="M95" s="33">
        <v>0</v>
      </c>
      <c r="N95" s="33">
        <v>0</v>
      </c>
      <c r="O95" s="33">
        <v>0</v>
      </c>
      <c r="P95" s="33">
        <v>0</v>
      </c>
      <c r="Q95" s="33">
        <v>0</v>
      </c>
      <c r="R95" s="33">
        <v>0</v>
      </c>
      <c r="S95" s="33">
        <v>0</v>
      </c>
      <c r="T95" s="33">
        <v>0</v>
      </c>
      <c r="U95" s="33">
        <v>0</v>
      </c>
      <c r="V95" s="33">
        <v>0</v>
      </c>
      <c r="W95" s="33">
        <v>0</v>
      </c>
      <c r="X95" s="33">
        <v>0</v>
      </c>
      <c r="Y95" s="33">
        <v>0</v>
      </c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</row>
    <row r="96" spans="1:64" s="53" customFormat="1" x14ac:dyDescent="0.25">
      <c r="A96" s="49" t="s">
        <v>64</v>
      </c>
      <c r="B96" s="33">
        <v>0</v>
      </c>
      <c r="C96" s="33">
        <v>0</v>
      </c>
      <c r="D96" s="33">
        <v>0</v>
      </c>
      <c r="E96" s="33">
        <v>0</v>
      </c>
      <c r="F96" s="33">
        <v>0</v>
      </c>
      <c r="G96" s="33">
        <v>0</v>
      </c>
      <c r="H96" s="33">
        <v>0</v>
      </c>
      <c r="I96" s="33">
        <v>0</v>
      </c>
      <c r="J96" s="33">
        <v>0</v>
      </c>
      <c r="K96" s="33">
        <v>0</v>
      </c>
      <c r="L96" s="33">
        <v>0</v>
      </c>
      <c r="M96" s="33">
        <v>0</v>
      </c>
      <c r="N96" s="33">
        <v>0</v>
      </c>
      <c r="O96" s="33">
        <v>0</v>
      </c>
      <c r="P96" s="33">
        <v>0</v>
      </c>
      <c r="Q96" s="33">
        <v>0</v>
      </c>
      <c r="R96" s="33">
        <v>0</v>
      </c>
      <c r="S96" s="33">
        <v>0</v>
      </c>
      <c r="T96" s="33">
        <v>0</v>
      </c>
      <c r="U96" s="33">
        <v>0</v>
      </c>
      <c r="V96" s="33">
        <v>0</v>
      </c>
      <c r="W96" s="33">
        <v>0</v>
      </c>
      <c r="X96" s="33">
        <v>0</v>
      </c>
      <c r="Y96" s="33">
        <v>0</v>
      </c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</row>
    <row r="97" spans="1:64" s="51" customFormat="1" x14ac:dyDescent="0.25">
      <c r="A97" s="50" t="s">
        <v>28</v>
      </c>
      <c r="B97" s="52">
        <f t="shared" ref="B97:Y97" si="0">SUM(B2:B96)</f>
        <v>945</v>
      </c>
      <c r="C97" s="52">
        <f t="shared" si="0"/>
        <v>385</v>
      </c>
      <c r="D97" s="52">
        <f t="shared" si="0"/>
        <v>385</v>
      </c>
      <c r="E97" s="52">
        <f t="shared" si="0"/>
        <v>385</v>
      </c>
      <c r="F97" s="52">
        <f t="shared" si="0"/>
        <v>385</v>
      </c>
      <c r="G97" s="52">
        <f t="shared" si="0"/>
        <v>985</v>
      </c>
      <c r="H97" s="52">
        <f t="shared" si="0"/>
        <v>985</v>
      </c>
      <c r="I97" s="52">
        <f t="shared" si="0"/>
        <v>985</v>
      </c>
      <c r="J97" s="52">
        <f t="shared" si="0"/>
        <v>985</v>
      </c>
      <c r="K97" s="52">
        <f t="shared" si="0"/>
        <v>3985</v>
      </c>
      <c r="L97" s="52">
        <f t="shared" si="0"/>
        <v>3985</v>
      </c>
      <c r="M97" s="52">
        <f t="shared" si="0"/>
        <v>3985</v>
      </c>
      <c r="N97" s="52">
        <f t="shared" si="0"/>
        <v>13885</v>
      </c>
      <c r="O97" s="52">
        <f t="shared" si="0"/>
        <v>13885</v>
      </c>
      <c r="P97" s="52">
        <f t="shared" si="0"/>
        <v>16885</v>
      </c>
      <c r="Q97" s="52">
        <f t="shared" si="0"/>
        <v>16885</v>
      </c>
      <c r="R97" s="52">
        <f t="shared" si="0"/>
        <v>18670</v>
      </c>
      <c r="S97" s="52">
        <f t="shared" si="0"/>
        <v>21670</v>
      </c>
      <c r="T97" s="52">
        <f t="shared" si="0"/>
        <v>21670</v>
      </c>
      <c r="U97" s="52">
        <f t="shared" si="0"/>
        <v>21670</v>
      </c>
      <c r="V97" s="52">
        <f t="shared" si="0"/>
        <v>21670</v>
      </c>
      <c r="W97" s="52">
        <f t="shared" si="0"/>
        <v>21670</v>
      </c>
      <c r="X97" s="52">
        <f t="shared" si="0"/>
        <v>21670</v>
      </c>
      <c r="Y97" s="52">
        <f t="shared" si="0"/>
        <v>21670</v>
      </c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</row>
    <row r="98" spans="1:64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</row>
    <row r="99" spans="1:64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</row>
    <row r="100" spans="1:64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</row>
    <row r="101" spans="1:64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</row>
    <row r="102" spans="1:64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</row>
    <row r="103" spans="1:64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</row>
    <row r="104" spans="1:64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</row>
    <row r="105" spans="1:64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</row>
    <row r="106" spans="1:64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</row>
    <row r="107" spans="1:64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</row>
    <row r="108" spans="1:64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</row>
    <row r="109" spans="1:64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</row>
    <row r="110" spans="1:64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</row>
    <row r="111" spans="1:64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</row>
    <row r="112" spans="1:64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</row>
    <row r="113" spans="1:64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</row>
    <row r="114" spans="1:64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</row>
    <row r="115" spans="1:64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</row>
    <row r="116" spans="1:64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</row>
    <row r="117" spans="1:64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</row>
    <row r="118" spans="1:64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</row>
    <row r="119" spans="1:64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</row>
    <row r="120" spans="1:64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</row>
    <row r="121" spans="1:64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</row>
    <row r="122" spans="1:64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</row>
    <row r="123" spans="1:64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</row>
    <row r="124" spans="1:64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</row>
    <row r="125" spans="1:64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</row>
    <row r="126" spans="1:64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</row>
    <row r="127" spans="1:64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</row>
    <row r="128" spans="1:64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</row>
    <row r="129" spans="1:64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</row>
    <row r="130" spans="1:64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</row>
    <row r="131" spans="1:64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</row>
    <row r="132" spans="1:64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</row>
    <row r="133" spans="1:64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</row>
    <row r="134" spans="1:64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</row>
    <row r="135" spans="1:64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</row>
  </sheetData>
  <sheetProtection selectLockedCells="1"/>
  <phoneticPr fontId="6" type="noConversion"/>
  <pageMargins left="0.511811024" right="0.511811024" top="0.78740157499999996" bottom="0.78740157499999996" header="0.31496062000000002" footer="0.31496062000000002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3F15E-893C-4EF8-B6A9-0A6CF7C13097}">
  <dimension ref="A1:CI53"/>
  <sheetViews>
    <sheetView tabSelected="1" workbookViewId="0">
      <selection activeCell="G12" sqref="G12"/>
    </sheetView>
  </sheetViews>
  <sheetFormatPr defaultRowHeight="15" x14ac:dyDescent="0.25"/>
  <cols>
    <col min="1" max="1" width="9.140625" style="11"/>
    <col min="2" max="2" width="31.5703125" bestFit="1" customWidth="1"/>
    <col min="3" max="3" width="14.85546875" bestFit="1" customWidth="1"/>
    <col min="4" max="4" width="17.28515625" customWidth="1"/>
    <col min="5" max="5" width="21.85546875" customWidth="1"/>
    <col min="6" max="6" width="21.140625" customWidth="1"/>
    <col min="7" max="7" width="26.140625" customWidth="1"/>
    <col min="8" max="8" width="26" bestFit="1" customWidth="1"/>
    <col min="9" max="9" width="18" bestFit="1" customWidth="1"/>
    <col min="13" max="13" width="13.42578125" bestFit="1" customWidth="1"/>
    <col min="14" max="14" width="11.85546875" bestFit="1" customWidth="1"/>
    <col min="15" max="15" width="17.85546875" bestFit="1" customWidth="1"/>
    <col min="18" max="31" width="9.140625" style="11"/>
  </cols>
  <sheetData>
    <row r="1" spans="1:87" s="8" customFormat="1" ht="21" x14ac:dyDescent="0.35">
      <c r="A1" s="76" t="s">
        <v>61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17"/>
      <c r="Y1" s="17"/>
      <c r="Z1" s="17"/>
      <c r="AA1" s="17"/>
      <c r="AB1" s="17"/>
      <c r="AC1" s="17"/>
      <c r="AD1" s="17"/>
      <c r="AE1" s="17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</row>
    <row r="2" spans="1:87" x14ac:dyDescent="0.25">
      <c r="B2" s="77" t="s">
        <v>37</v>
      </c>
      <c r="C2" s="77"/>
      <c r="D2" s="77"/>
      <c r="E2" s="77"/>
      <c r="F2" s="77"/>
      <c r="G2" s="77"/>
      <c r="H2" s="77"/>
      <c r="I2" s="56"/>
      <c r="J2" s="56"/>
      <c r="K2" s="56"/>
      <c r="L2" s="11"/>
      <c r="M2" s="77" t="s">
        <v>58</v>
      </c>
      <c r="N2" s="77"/>
      <c r="O2" s="77"/>
      <c r="P2" s="77"/>
      <c r="Q2" s="77"/>
    </row>
    <row r="3" spans="1:87" ht="23.25" x14ac:dyDescent="0.35">
      <c r="B3" s="11"/>
      <c r="C3" s="22" t="s">
        <v>29</v>
      </c>
      <c r="D3" s="22" t="s">
        <v>38</v>
      </c>
      <c r="E3" s="22" t="s">
        <v>42</v>
      </c>
      <c r="F3" s="22" t="s">
        <v>46</v>
      </c>
      <c r="G3" s="22" t="s">
        <v>77</v>
      </c>
      <c r="H3" s="22" t="s">
        <v>78</v>
      </c>
      <c r="I3" s="57"/>
      <c r="J3" s="57"/>
      <c r="K3" s="57"/>
      <c r="L3" s="11"/>
      <c r="M3" s="10" t="s">
        <v>56</v>
      </c>
      <c r="N3" s="10" t="s">
        <v>59</v>
      </c>
      <c r="O3" s="11"/>
      <c r="P3" s="11"/>
      <c r="Q3" s="11"/>
    </row>
    <row r="4" spans="1:87" x14ac:dyDescent="0.25">
      <c r="B4" s="11" t="s">
        <v>30</v>
      </c>
      <c r="C4" s="42">
        <v>3</v>
      </c>
      <c r="D4" s="42">
        <v>3</v>
      </c>
      <c r="E4" s="42">
        <v>3</v>
      </c>
      <c r="F4" s="42">
        <v>3</v>
      </c>
      <c r="G4" s="59">
        <v>3</v>
      </c>
      <c r="H4" s="59">
        <v>3</v>
      </c>
      <c r="I4" s="11"/>
      <c r="J4" s="11"/>
      <c r="K4" s="11"/>
      <c r="L4" s="11"/>
      <c r="M4" s="48">
        <v>80</v>
      </c>
      <c r="N4" s="48">
        <v>160</v>
      </c>
      <c r="O4" s="11"/>
      <c r="P4" s="11"/>
      <c r="Q4" s="11"/>
    </row>
    <row r="5" spans="1:87" x14ac:dyDescent="0.25">
      <c r="B5" s="11" t="s">
        <v>31</v>
      </c>
      <c r="C5" s="42">
        <v>3</v>
      </c>
      <c r="D5" s="42">
        <v>3</v>
      </c>
      <c r="E5" s="42">
        <v>3</v>
      </c>
      <c r="F5" s="42">
        <v>3</v>
      </c>
      <c r="G5" s="59">
        <v>3</v>
      </c>
      <c r="H5" s="59">
        <v>3</v>
      </c>
      <c r="I5" s="11"/>
      <c r="J5" s="11"/>
      <c r="K5" s="11"/>
      <c r="L5" s="11"/>
      <c r="M5" s="11"/>
      <c r="N5" s="11"/>
      <c r="O5" s="11"/>
      <c r="P5" s="11"/>
      <c r="Q5" s="11"/>
    </row>
    <row r="6" spans="1:87" x14ac:dyDescent="0.25">
      <c r="B6" s="11" t="s">
        <v>32</v>
      </c>
      <c r="C6" s="42">
        <v>5</v>
      </c>
      <c r="D6" s="42">
        <v>5</v>
      </c>
      <c r="E6" s="42">
        <v>5</v>
      </c>
      <c r="F6" s="42">
        <v>5</v>
      </c>
      <c r="G6" s="42">
        <v>5</v>
      </c>
      <c r="H6" s="42">
        <v>5</v>
      </c>
      <c r="I6" s="11"/>
      <c r="J6" s="11"/>
      <c r="K6" s="11"/>
      <c r="L6" s="11"/>
      <c r="M6" s="11"/>
      <c r="N6" s="11"/>
      <c r="O6" s="11"/>
      <c r="P6" s="11"/>
      <c r="Q6" s="11"/>
    </row>
    <row r="7" spans="1:87" x14ac:dyDescent="0.25">
      <c r="B7" s="11" t="s">
        <v>33</v>
      </c>
      <c r="C7" s="42">
        <v>8</v>
      </c>
      <c r="D7" s="42">
        <v>8</v>
      </c>
      <c r="E7" s="42">
        <v>8</v>
      </c>
      <c r="F7" s="42">
        <v>8</v>
      </c>
      <c r="G7" s="48"/>
      <c r="H7" s="48"/>
      <c r="I7" s="11"/>
      <c r="J7" s="11"/>
      <c r="K7" s="11"/>
      <c r="L7" s="11"/>
      <c r="M7" s="11"/>
      <c r="N7" s="11"/>
      <c r="O7" s="11"/>
      <c r="P7" s="11"/>
      <c r="Q7" s="11"/>
    </row>
    <row r="8" spans="1:87" x14ac:dyDescent="0.25">
      <c r="B8" s="11" t="s">
        <v>34</v>
      </c>
      <c r="C8" s="42">
        <v>10</v>
      </c>
      <c r="D8" s="42">
        <v>10</v>
      </c>
      <c r="E8" s="42">
        <v>10</v>
      </c>
      <c r="F8" s="42">
        <v>10</v>
      </c>
      <c r="G8" s="42">
        <v>10</v>
      </c>
      <c r="H8" s="42">
        <v>10</v>
      </c>
      <c r="I8" s="11"/>
      <c r="J8" s="11"/>
      <c r="K8" s="11"/>
      <c r="L8" s="11"/>
      <c r="M8" s="11"/>
      <c r="N8" s="11"/>
      <c r="O8" s="11"/>
      <c r="P8" s="11"/>
      <c r="Q8" s="11"/>
    </row>
    <row r="9" spans="1:87" x14ac:dyDescent="0.25">
      <c r="B9" s="11" t="s">
        <v>35</v>
      </c>
      <c r="C9" s="42">
        <v>3</v>
      </c>
      <c r="D9" s="42">
        <v>3</v>
      </c>
      <c r="E9" s="42">
        <v>3</v>
      </c>
      <c r="F9" s="42">
        <v>3</v>
      </c>
      <c r="G9" s="42">
        <v>3</v>
      </c>
      <c r="H9" s="42">
        <v>3</v>
      </c>
      <c r="I9" s="11"/>
      <c r="J9" s="11"/>
      <c r="K9" s="11"/>
      <c r="L9" s="11"/>
      <c r="M9" s="11"/>
      <c r="N9" s="11"/>
      <c r="O9" s="11"/>
      <c r="P9" s="11"/>
      <c r="Q9" s="11"/>
    </row>
    <row r="10" spans="1:87" x14ac:dyDescent="0.25">
      <c r="B10" s="11" t="s">
        <v>36</v>
      </c>
      <c r="C10" s="42">
        <v>3</v>
      </c>
      <c r="D10" s="42">
        <v>3</v>
      </c>
      <c r="E10" s="42">
        <v>3</v>
      </c>
      <c r="F10" s="42">
        <v>3</v>
      </c>
      <c r="G10" s="48"/>
      <c r="H10" s="48"/>
      <c r="I10" s="11"/>
      <c r="J10" s="11"/>
      <c r="K10" s="11"/>
      <c r="L10" s="11"/>
      <c r="M10" s="11"/>
      <c r="N10" s="11"/>
      <c r="O10" s="11"/>
      <c r="P10" s="11"/>
      <c r="Q10" s="11"/>
    </row>
    <row r="11" spans="1:87" x14ac:dyDescent="0.25">
      <c r="B11" s="11" t="s">
        <v>39</v>
      </c>
      <c r="C11" s="55" t="s">
        <v>40</v>
      </c>
      <c r="D11" s="42">
        <v>38</v>
      </c>
      <c r="E11" s="55" t="s">
        <v>40</v>
      </c>
      <c r="F11" s="55" t="s">
        <v>40</v>
      </c>
      <c r="G11" s="48"/>
      <c r="H11" s="48"/>
      <c r="I11" s="11"/>
      <c r="J11" s="11"/>
      <c r="K11" s="11"/>
      <c r="L11" s="11"/>
      <c r="M11" s="11"/>
      <c r="N11" s="11"/>
      <c r="O11" s="11"/>
      <c r="P11" s="11"/>
      <c r="Q11" s="11"/>
    </row>
    <row r="12" spans="1:87" x14ac:dyDescent="0.25">
      <c r="B12" s="11" t="s">
        <v>41</v>
      </c>
      <c r="C12" s="55" t="s">
        <v>40</v>
      </c>
      <c r="D12" s="55" t="s">
        <v>40</v>
      </c>
      <c r="E12" s="55" t="s">
        <v>40</v>
      </c>
      <c r="F12" s="48">
        <v>5</v>
      </c>
      <c r="G12" s="48"/>
      <c r="H12" s="48"/>
      <c r="I12" s="11"/>
      <c r="J12" s="11"/>
      <c r="K12" s="11"/>
      <c r="L12" s="11"/>
      <c r="M12" s="11"/>
      <c r="N12" s="11"/>
      <c r="O12" s="11"/>
      <c r="P12" s="11"/>
      <c r="Q12" s="11"/>
    </row>
    <row r="13" spans="1:87" x14ac:dyDescent="0.25">
      <c r="B13" s="11" t="s">
        <v>43</v>
      </c>
      <c r="C13" s="55" t="s">
        <v>40</v>
      </c>
      <c r="D13" s="55" t="s">
        <v>40</v>
      </c>
      <c r="E13" s="48">
        <v>10</v>
      </c>
      <c r="F13" s="48"/>
      <c r="G13" s="48"/>
      <c r="H13" s="48"/>
      <c r="I13" s="11"/>
      <c r="J13" s="11"/>
      <c r="K13" s="11"/>
      <c r="L13" s="11"/>
      <c r="M13" s="11"/>
      <c r="N13" s="11"/>
      <c r="O13" s="11"/>
      <c r="P13" s="11"/>
      <c r="Q13" s="11"/>
    </row>
    <row r="14" spans="1:87" x14ac:dyDescent="0.25">
      <c r="B14" s="11" t="s">
        <v>44</v>
      </c>
      <c r="C14" s="55" t="s">
        <v>40</v>
      </c>
      <c r="D14" s="55" t="s">
        <v>40</v>
      </c>
      <c r="E14" s="48">
        <v>8</v>
      </c>
      <c r="F14" s="55" t="s">
        <v>40</v>
      </c>
      <c r="G14" s="48"/>
      <c r="H14" s="48"/>
      <c r="I14" s="11"/>
      <c r="J14" s="11"/>
      <c r="K14" s="11"/>
      <c r="L14" s="11"/>
      <c r="M14" s="11"/>
      <c r="N14" s="11"/>
      <c r="O14" s="11"/>
      <c r="P14" s="11"/>
      <c r="Q14" s="11"/>
    </row>
    <row r="15" spans="1:87" x14ac:dyDescent="0.25">
      <c r="B15" s="11" t="s">
        <v>45</v>
      </c>
      <c r="C15" s="55" t="s">
        <v>40</v>
      </c>
      <c r="D15" s="55" t="s">
        <v>40</v>
      </c>
      <c r="E15" s="48">
        <v>5</v>
      </c>
      <c r="F15" s="48">
        <v>5</v>
      </c>
      <c r="G15" s="48"/>
      <c r="H15" s="48"/>
      <c r="I15" s="11"/>
      <c r="J15" s="11"/>
      <c r="K15" s="11"/>
      <c r="L15" s="11"/>
      <c r="M15" s="11"/>
      <c r="N15" s="11"/>
      <c r="O15" s="11"/>
      <c r="P15" s="11"/>
      <c r="Q15" s="11"/>
    </row>
    <row r="16" spans="1:87" x14ac:dyDescent="0.25">
      <c r="B16" s="11" t="s">
        <v>47</v>
      </c>
      <c r="C16" s="55" t="s">
        <v>40</v>
      </c>
      <c r="D16" s="55" t="s">
        <v>40</v>
      </c>
      <c r="E16" s="55" t="s">
        <v>40</v>
      </c>
      <c r="F16" s="48">
        <v>7</v>
      </c>
      <c r="G16" s="48"/>
      <c r="H16" s="48"/>
      <c r="I16" s="11"/>
      <c r="J16" s="11"/>
      <c r="K16" s="11"/>
      <c r="L16" s="11"/>
      <c r="M16" s="11"/>
      <c r="N16" s="11"/>
      <c r="O16" s="11"/>
      <c r="P16" s="11"/>
      <c r="Q16" s="11"/>
    </row>
    <row r="17" spans="2:17" x14ac:dyDescent="0.25">
      <c r="B17" s="11" t="s">
        <v>48</v>
      </c>
      <c r="C17" s="55" t="s">
        <v>40</v>
      </c>
      <c r="D17" s="55" t="s">
        <v>40</v>
      </c>
      <c r="E17" s="55" t="s">
        <v>40</v>
      </c>
      <c r="F17" s="48">
        <v>10</v>
      </c>
      <c r="G17" s="48"/>
      <c r="H17" s="48"/>
      <c r="I17" s="11"/>
      <c r="J17" s="11"/>
      <c r="K17" s="11"/>
      <c r="L17" s="11"/>
      <c r="M17" s="11"/>
      <c r="N17" s="11"/>
      <c r="O17" s="11"/>
      <c r="P17" s="11"/>
      <c r="Q17" s="11"/>
    </row>
    <row r="18" spans="2:17" x14ac:dyDescent="0.25">
      <c r="B18" s="11" t="s">
        <v>49</v>
      </c>
      <c r="C18" s="55" t="s">
        <v>40</v>
      </c>
      <c r="D18" s="55" t="s">
        <v>40</v>
      </c>
      <c r="E18" s="55" t="s">
        <v>40</v>
      </c>
      <c r="F18" s="48">
        <v>13</v>
      </c>
      <c r="G18" s="48"/>
      <c r="H18" s="48"/>
      <c r="I18" s="11"/>
      <c r="J18" s="11"/>
      <c r="K18" s="11"/>
      <c r="L18" s="11"/>
      <c r="M18" s="11"/>
      <c r="N18" s="11"/>
      <c r="O18" s="11"/>
      <c r="P18" s="11"/>
      <c r="Q18" s="11"/>
    </row>
    <row r="19" spans="2:17" x14ac:dyDescent="0.25">
      <c r="B19" s="11"/>
      <c r="C19" s="55"/>
      <c r="D19" s="55"/>
      <c r="E19" s="55"/>
      <c r="F19" s="48"/>
      <c r="G19" s="48"/>
      <c r="H19" s="48"/>
      <c r="I19" s="11"/>
      <c r="J19" s="11"/>
      <c r="K19" s="11"/>
      <c r="L19" s="11"/>
      <c r="M19" s="11"/>
      <c r="N19" s="11"/>
      <c r="O19" s="11"/>
      <c r="P19" s="11"/>
      <c r="Q19" s="11"/>
    </row>
    <row r="20" spans="2:17" x14ac:dyDescent="0.25">
      <c r="B20" s="4" t="s">
        <v>50</v>
      </c>
      <c r="C20" s="58">
        <f>SUM(C4:C19)</f>
        <v>35</v>
      </c>
      <c r="D20" s="58">
        <f>SUM(D4:D19)</f>
        <v>73</v>
      </c>
      <c r="E20" s="58">
        <f t="shared" ref="E20:H20" si="0">SUM(E4:E19)</f>
        <v>58</v>
      </c>
      <c r="F20" s="58">
        <f t="shared" si="0"/>
        <v>75</v>
      </c>
      <c r="G20" s="58">
        <f t="shared" si="0"/>
        <v>24</v>
      </c>
      <c r="H20" s="58">
        <f t="shared" si="0"/>
        <v>24</v>
      </c>
      <c r="I20" s="11"/>
      <c r="J20" s="11"/>
      <c r="K20" s="11"/>
      <c r="L20" s="11"/>
      <c r="M20" s="11"/>
      <c r="N20" s="11"/>
      <c r="O20" s="11"/>
      <c r="P20" s="11"/>
      <c r="Q20" s="11"/>
    </row>
    <row r="21" spans="2:17" x14ac:dyDescent="0.25">
      <c r="B21" s="5" t="s">
        <v>51</v>
      </c>
      <c r="C21" s="54">
        <v>150</v>
      </c>
      <c r="D21" s="54">
        <v>175</v>
      </c>
      <c r="E21" s="54">
        <v>150</v>
      </c>
      <c r="F21" s="54">
        <v>250</v>
      </c>
      <c r="G21" s="48">
        <v>65</v>
      </c>
      <c r="H21" s="48">
        <v>3</v>
      </c>
      <c r="I21" s="11"/>
      <c r="J21" s="11"/>
      <c r="K21" s="11"/>
      <c r="L21" s="11"/>
      <c r="M21" s="11"/>
      <c r="N21" s="11"/>
      <c r="O21" s="11"/>
      <c r="P21" s="11"/>
      <c r="Q21" s="11"/>
    </row>
    <row r="22" spans="2:17" x14ac:dyDescent="0.25">
      <c r="B22" s="3" t="s">
        <v>52</v>
      </c>
      <c r="C22" s="45">
        <f>SUM(C20:C21)</f>
        <v>185</v>
      </c>
      <c r="D22" s="45">
        <f t="shared" ref="D22:H22" si="1">SUM(D20:D21)</f>
        <v>248</v>
      </c>
      <c r="E22" s="45">
        <f t="shared" si="1"/>
        <v>208</v>
      </c>
      <c r="F22" s="45">
        <f t="shared" si="1"/>
        <v>325</v>
      </c>
      <c r="G22" s="45">
        <f t="shared" si="1"/>
        <v>89</v>
      </c>
      <c r="H22" s="45">
        <f t="shared" si="1"/>
        <v>27</v>
      </c>
      <c r="I22" s="11"/>
      <c r="J22" s="11"/>
      <c r="K22" s="11"/>
      <c r="L22" s="11"/>
      <c r="M22" s="11"/>
      <c r="N22" s="11"/>
      <c r="O22" s="11"/>
      <c r="P22" s="11"/>
      <c r="Q22" s="11"/>
    </row>
    <row r="23" spans="2:17" s="11" customFormat="1" x14ac:dyDescent="0.25"/>
    <row r="24" spans="2:17" s="11" customFormat="1" x14ac:dyDescent="0.25"/>
    <row r="25" spans="2:17" x14ac:dyDescent="0.25">
      <c r="B25" s="1" t="s">
        <v>79</v>
      </c>
      <c r="C25" s="2">
        <f>C21/C20</f>
        <v>4.2857142857142856</v>
      </c>
      <c r="D25" s="2">
        <f>D21/D20</f>
        <v>2.3972602739726026</v>
      </c>
      <c r="E25" s="2">
        <f>E21/E20</f>
        <v>2.5862068965517242</v>
      </c>
      <c r="F25" s="2">
        <f>F21/F20</f>
        <v>3.3333333333333335</v>
      </c>
      <c r="G25" s="2">
        <f t="shared" ref="G25:H25" si="2">G21/G20</f>
        <v>2.7083333333333335</v>
      </c>
      <c r="H25" s="2">
        <f t="shared" si="2"/>
        <v>0.125</v>
      </c>
      <c r="I25" s="11"/>
      <c r="J25" s="11"/>
      <c r="K25" s="11"/>
      <c r="L25" s="11"/>
      <c r="M25" s="11"/>
      <c r="N25" s="11"/>
      <c r="O25" s="11"/>
      <c r="P25" s="11"/>
      <c r="Q25" s="11"/>
    </row>
    <row r="26" spans="2:17" x14ac:dyDescent="0.2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pans="2:17" x14ac:dyDescent="0.25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pans="2:17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2:17" x14ac:dyDescent="0.25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2:17" x14ac:dyDescent="0.2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2:17" x14ac:dyDescent="0.25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2:17" x14ac:dyDescent="0.25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2:17" x14ac:dyDescent="0.25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2:17" x14ac:dyDescent="0.25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2:17" x14ac:dyDescent="0.25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  <row r="36" spans="2:17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2:17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2:17" x14ac:dyDescent="0.25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2:17" x14ac:dyDescent="0.25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</row>
    <row r="40" spans="2:17" x14ac:dyDescent="0.25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</row>
    <row r="41" spans="2:17" x14ac:dyDescent="0.25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</row>
    <row r="42" spans="2:17" x14ac:dyDescent="0.25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</row>
    <row r="43" spans="2:17" x14ac:dyDescent="0.25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2:17" x14ac:dyDescent="0.25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2:17" x14ac:dyDescent="0.25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</row>
    <row r="46" spans="2:17" x14ac:dyDescent="0.25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</row>
    <row r="47" spans="2:17" x14ac:dyDescent="0.25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</row>
    <row r="48" spans="2:17" x14ac:dyDescent="0.25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</row>
    <row r="49" spans="2:17" x14ac:dyDescent="0.25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</row>
    <row r="50" spans="2:17" x14ac:dyDescent="0.25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</row>
    <row r="51" spans="2:17" x14ac:dyDescent="0.25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</row>
    <row r="52" spans="2:17" x14ac:dyDescent="0.25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2:17" x14ac:dyDescent="0.25"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</sheetData>
  <sheetProtection selectLockedCells="1"/>
  <mergeCells count="3">
    <mergeCell ref="M2:Q2"/>
    <mergeCell ref="A1:W1"/>
    <mergeCell ref="B2:H2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Projeção Lucros e Ganhos</vt:lpstr>
      <vt:lpstr>Despesas</vt:lpstr>
      <vt:lpstr>Planos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2022-11-21T13:48:47Z</dcterms:created>
  <dcterms:modified xsi:type="dcterms:W3CDTF">2022-11-23T13:20:20Z</dcterms:modified>
</cp:coreProperties>
</file>